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10.192.33.2\ryu-bou\☆R7\C貿易・流通チーム\C01 秋田の物流（コンテナ・トラック）応援事業\02 秋田港コンテナ貨物利用拡大支援事業\01 荷主定着化促進事業費負担金\02_★要綱・様式（HPアップ版）\"/>
    </mc:Choice>
  </mc:AlternateContent>
  <xr:revisionPtr revIDLastSave="0" documentId="13_ncr:1_{54725DA8-7462-4C69-8463-0EDCCAA5670C}" xr6:coauthVersionLast="47" xr6:coauthVersionMax="47" xr10:uidLastSave="{00000000-0000-0000-0000-000000000000}"/>
  <bookViews>
    <workbookView xWindow="-120" yWindow="-120" windowWidth="29040" windowHeight="15720" tabRatio="947" activeTab="1" xr2:uid="{00000000-000D-0000-FFFF-FFFF00000000}"/>
  </bookViews>
  <sheets>
    <sheet name="実績内訳書（トライアル枠）" sheetId="7" r:id="rId1"/>
    <sheet name="実績内訳書（通常枠）" sheetId="14" r:id="rId2"/>
    <sheet name="【記載例】実績内訳書（トライアル枠）" sheetId="15" r:id="rId3"/>
    <sheet name="【記載例】実績内訳書（通常枠）" sheetId="16" r:id="rId4"/>
  </sheets>
  <definedNames>
    <definedName name="_xlnm.Print_Area" localSheetId="2">'【記載例】実績内訳書（トライアル枠）'!$A$1:$AB$56</definedName>
    <definedName name="_xlnm.Print_Area" localSheetId="3">'【記載例】実績内訳書（通常枠）'!$A$1:$AB$66</definedName>
    <definedName name="_xlnm.Print_Area" localSheetId="0">'実績内訳書（トライアル枠）'!$A$1:$AB$55</definedName>
    <definedName name="_xlnm.Print_Area" localSheetId="1">'実績内訳書（通常枠）'!$A$1:$AB$66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5" l="1"/>
  <c r="I62" i="14" l="1"/>
  <c r="I62" i="16"/>
  <c r="U35" i="16" l="1"/>
  <c r="U54" i="16"/>
  <c r="Y54" i="16" s="1"/>
  <c r="U47" i="16"/>
  <c r="U33" i="16"/>
  <c r="U27" i="16"/>
  <c r="U25" i="16"/>
  <c r="U23" i="16"/>
  <c r="U45" i="15"/>
  <c r="Y45" i="15" s="1"/>
  <c r="U38" i="15"/>
  <c r="Y38" i="15" s="1"/>
  <c r="U27" i="15"/>
  <c r="Y23" i="15"/>
  <c r="I53" i="15" s="1"/>
  <c r="U23" i="15"/>
  <c r="MC1" i="16" l="1"/>
  <c r="Y47" i="16"/>
  <c r="I65" i="16" s="1"/>
  <c r="I55" i="15"/>
  <c r="N51" i="15" s="1"/>
  <c r="U31" i="16"/>
  <c r="Y31" i="16" s="1"/>
  <c r="I63" i="16" s="1"/>
  <c r="U33" i="14"/>
  <c r="U35" i="14"/>
  <c r="I61" i="16" l="1"/>
  <c r="N59" i="16" s="1"/>
  <c r="Y23" i="7"/>
  <c r="U54" i="14" l="1"/>
  <c r="Y54" i="14" s="1"/>
  <c r="U47" i="14"/>
  <c r="Y47" i="14" s="1"/>
  <c r="U29" i="14"/>
  <c r="U27" i="14"/>
  <c r="U25" i="14"/>
  <c r="U23" i="14"/>
  <c r="I52" i="7"/>
  <c r="U23" i="7"/>
  <c r="U45" i="7"/>
  <c r="Y45" i="7" s="1"/>
  <c r="U38" i="7"/>
  <c r="Y38" i="7" s="1"/>
  <c r="I65" i="14" l="1"/>
  <c r="I54" i="7"/>
  <c r="N50" i="7" s="1"/>
  <c r="MC1" i="14"/>
  <c r="U31" i="14" s="1"/>
  <c r="Y31" i="14" s="1"/>
  <c r="I63" i="14" s="1"/>
  <c r="I61" i="14" s="1"/>
  <c r="U27" i="7"/>
  <c r="U25" i="7"/>
  <c r="N5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田山  千穂</author>
  </authors>
  <commentList>
    <comment ref="Y23" authorId="0" shapeId="0" xr:uid="{9ABF141B-FBE1-495A-A459-BFE1D8160119}">
      <text>
        <r>
          <rPr>
            <b/>
            <sz val="9"/>
            <color indexed="81"/>
            <rFont val="MS P ゴシック"/>
            <family val="3"/>
            <charset val="128"/>
          </rPr>
          <t>取扱量(TEU)に応じ、交付額に上限があります。</t>
        </r>
      </text>
    </comment>
    <comment ref="U29" authorId="0" shapeId="0" xr:uid="{A5AC74A1-6462-426D-8756-52725709F90B}">
      <text>
        <r>
          <rPr>
            <b/>
            <sz val="9"/>
            <color indexed="81"/>
            <rFont val="MS P ゴシック"/>
            <family val="3"/>
            <charset val="128"/>
          </rPr>
          <t>過去３ヵ年度の取扱実績(TEU）のうち、最大値に自動で赤く色が付きます。</t>
        </r>
      </text>
    </comment>
    <comment ref="U31" authorId="0" shapeId="0" xr:uid="{374A3D81-5A25-4AEE-9FE3-F6E028CB52EE}">
      <text>
        <r>
          <rPr>
            <b/>
            <sz val="9"/>
            <color indexed="81"/>
            <rFont val="MS P ゴシック"/>
            <family val="3"/>
            <charset val="128"/>
          </rPr>
          <t>（A)と、（B)又は（C)又は（D)の中で最も取扱量実績が多い年度の数字との差が自動的に反映されます。ただし、合計（TEU）欄が空欄もしくは（A)と比較し、（B)又は（C)又は（D)のいずれかの数字が大きい場合は「０」と記載のままとなります。</t>
        </r>
      </text>
    </comment>
  </commentList>
</comments>
</file>

<file path=xl/sharedStrings.xml><?xml version="1.0" encoding="utf-8"?>
<sst xmlns="http://schemas.openxmlformats.org/spreadsheetml/2006/main" count="282" uniqueCount="84">
  <si>
    <t>輸出：</t>
    <rPh sb="0" eb="2">
      <t>ユシュツ</t>
    </rPh>
    <phoneticPr fontId="1"/>
  </si>
  <si>
    <t>日</t>
    <rPh sb="0" eb="1">
      <t>ニチ</t>
    </rPh>
    <phoneticPr fontId="1"/>
  </si>
  <si>
    <t>　秋田県環日本海交流推進協議会会長</t>
    <rPh sb="1" eb="4">
      <t>アキタケン</t>
    </rPh>
    <rPh sb="4" eb="8">
      <t>カンニホンカイ</t>
    </rPh>
    <rPh sb="8" eb="10">
      <t>コウリュウ</t>
    </rPh>
    <rPh sb="10" eb="12">
      <t>スイシン</t>
    </rPh>
    <rPh sb="12" eb="15">
      <t>キョウギカイ</t>
    </rPh>
    <rPh sb="15" eb="17">
      <t>カイチョウ</t>
    </rPh>
    <phoneticPr fontId="1"/>
  </si>
  <si>
    <t>令和</t>
    <rPh sb="0" eb="2">
      <t>レイワ</t>
    </rPh>
    <phoneticPr fontId="1"/>
  </si>
  <si>
    <t>月</t>
    <rPh sb="0" eb="1">
      <t>ツキ</t>
    </rPh>
    <phoneticPr fontId="1"/>
  </si>
  <si>
    <t>（２）陸送費支援</t>
    <rPh sb="3" eb="6">
      <t>リクソウヒ</t>
    </rPh>
    <rPh sb="6" eb="8">
      <t>シエン</t>
    </rPh>
    <phoneticPr fontId="1"/>
  </si>
  <si>
    <t>※該当する箇所に貨物の名称を記載してください。</t>
    <rPh sb="1" eb="3">
      <t>ガイトウ</t>
    </rPh>
    <rPh sb="5" eb="7">
      <t>カショ</t>
    </rPh>
    <rPh sb="8" eb="10">
      <t>カモツ</t>
    </rPh>
    <rPh sb="11" eb="13">
      <t>メイショウ</t>
    </rPh>
    <rPh sb="14" eb="16">
      <t>キサイ</t>
    </rPh>
    <phoneticPr fontId="1"/>
  </si>
  <si>
    <t>移入(TEU)</t>
    <rPh sb="0" eb="2">
      <t>イニュウ</t>
    </rPh>
    <phoneticPr fontId="1"/>
  </si>
  <si>
    <t>年</t>
    <rPh sb="0" eb="1">
      <t>ネン</t>
    </rPh>
    <phoneticPr fontId="1"/>
  </si>
  <si>
    <t>移出：</t>
    <rPh sb="0" eb="2">
      <t>イシュツ</t>
    </rPh>
    <phoneticPr fontId="1"/>
  </si>
  <si>
    <t>（あて先）</t>
    <rPh sb="3" eb="4">
      <t>サキ</t>
    </rPh>
    <phoneticPr fontId="1"/>
  </si>
  <si>
    <t>事業者</t>
    <rPh sb="0" eb="3">
      <t>ジギョウシャ</t>
    </rPh>
    <phoneticPr fontId="1"/>
  </si>
  <si>
    <t>商社、物流業者</t>
    <rPh sb="0" eb="2">
      <t>ショウシャ</t>
    </rPh>
    <rPh sb="3" eb="5">
      <t>ブツリュウ</t>
    </rPh>
    <rPh sb="5" eb="7">
      <t>ギョウシャ</t>
    </rPh>
    <phoneticPr fontId="1"/>
  </si>
  <si>
    <t>※いずれかに☑チェックを入れてください。</t>
    <rPh sb="12" eb="13">
      <t>イ</t>
    </rPh>
    <phoneticPr fontId="1"/>
  </si>
  <si>
    <t xml:space="preserve">移出(TEU) </t>
    <rPh sb="0" eb="2">
      <t>イシュツ</t>
    </rPh>
    <phoneticPr fontId="1"/>
  </si>
  <si>
    <t>１．貨物の種類</t>
    <rPh sb="2" eb="4">
      <t>カモツ</t>
    </rPh>
    <rPh sb="5" eb="7">
      <t>シュルイ</t>
    </rPh>
    <phoneticPr fontId="1"/>
  </si>
  <si>
    <t>輸入：</t>
    <rPh sb="0" eb="2">
      <t>ユニュウ</t>
    </rPh>
    <phoneticPr fontId="1"/>
  </si>
  <si>
    <t>移入：</t>
    <rPh sb="0" eb="2">
      <t>イニュウ</t>
    </rPh>
    <phoneticPr fontId="1"/>
  </si>
  <si>
    <t>輸出(TEU)</t>
  </si>
  <si>
    <t>輸入(TEU)</t>
  </si>
  <si>
    <t xml:space="preserve">合計(TEU) </t>
    <rPh sb="0" eb="2">
      <t>ゴウケイ</t>
    </rPh>
    <phoneticPr fontId="1"/>
  </si>
  <si>
    <t>金額(円)</t>
    <rPh sb="0" eb="2">
      <t>キンガク</t>
    </rPh>
    <rPh sb="3" eb="4">
      <t>エン</t>
    </rPh>
    <phoneticPr fontId="1"/>
  </si>
  <si>
    <t>（１）コンテナ輸送支援</t>
    <rPh sb="7" eb="9">
      <t>ユソウ</t>
    </rPh>
    <rPh sb="9" eb="11">
      <t>シエン</t>
    </rPh>
    <phoneticPr fontId="1"/>
  </si>
  <si>
    <t>秋田港までの直線距離（km)</t>
    <rPh sb="0" eb="3">
      <t>アキタコウ</t>
    </rPh>
    <rPh sb="6" eb="8">
      <t>チョクセン</t>
    </rPh>
    <rPh sb="8" eb="10">
      <t>キョリ</t>
    </rPh>
    <phoneticPr fontId="1"/>
  </si>
  <si>
    <t>発着地の住所</t>
    <rPh sb="0" eb="3">
      <t>ハッチャクチ</t>
    </rPh>
    <rPh sb="4" eb="6">
      <t>ジュウショ</t>
    </rPh>
    <phoneticPr fontId="1"/>
  </si>
  <si>
    <t>コンテナ本数 20FT</t>
    <rPh sb="4" eb="6">
      <t>ホンスウ</t>
    </rPh>
    <phoneticPr fontId="1"/>
  </si>
  <si>
    <t>コンテナ本数 40FT</t>
    <rPh sb="4" eb="6">
      <t>ホンスウ</t>
    </rPh>
    <phoneticPr fontId="1"/>
  </si>
  <si>
    <t>※陸送費を申請する場合、①または②に記載してください。</t>
    <rPh sb="1" eb="3">
      <t>リクソウ</t>
    </rPh>
    <rPh sb="3" eb="4">
      <t>ヒ</t>
    </rPh>
    <rPh sb="5" eb="7">
      <t>シンセイ</t>
    </rPh>
    <rPh sb="9" eb="11">
      <t>バアイ</t>
    </rPh>
    <rPh sb="18" eb="20">
      <t>キサイ</t>
    </rPh>
    <phoneticPr fontId="1"/>
  </si>
  <si>
    <t>秋田市山王３－１－１　第二庁舎</t>
    <rPh sb="0" eb="3">
      <t>アキタシ</t>
    </rPh>
    <rPh sb="3" eb="5">
      <t>サンノウ</t>
    </rPh>
    <rPh sb="11" eb="13">
      <t>ダイニ</t>
    </rPh>
    <rPh sb="13" eb="15">
      <t>チョウシャ</t>
    </rPh>
    <phoneticPr fontId="8"/>
  </si>
  <si>
    <t>基本額</t>
    <rPh sb="0" eb="3">
      <t>キホンガク</t>
    </rPh>
    <phoneticPr fontId="8"/>
  </si>
  <si>
    <t>加算額</t>
    <rPh sb="0" eb="3">
      <t>カサンガク</t>
    </rPh>
    <phoneticPr fontId="8"/>
  </si>
  <si>
    <t>R４年度取扱量実績（Ｂ）</t>
    <phoneticPr fontId="8"/>
  </si>
  <si>
    <t>R５年度取扱量実績（Ｃ）</t>
    <phoneticPr fontId="8"/>
  </si>
  <si>
    <t>R６年度取扱量実績（Ｄ）</t>
    <phoneticPr fontId="8"/>
  </si>
  <si>
    <t>令和７年度陸送計画取扱量</t>
    <rPh sb="0" eb="2">
      <t>レイワ</t>
    </rPh>
    <rPh sb="3" eb="5">
      <t>ネンド</t>
    </rPh>
    <rPh sb="5" eb="7">
      <t>リクソウ</t>
    </rPh>
    <rPh sb="7" eb="9">
      <t>ケイカク</t>
    </rPh>
    <rPh sb="9" eb="12">
      <t>トリアツカイリョウ</t>
    </rPh>
    <phoneticPr fontId="1"/>
  </si>
  <si>
    <t>小計</t>
    <rPh sb="0" eb="2">
      <t>ショウケイ</t>
    </rPh>
    <phoneticPr fontId="8"/>
  </si>
  <si>
    <t>令和８年度取扱量見込</t>
    <rPh sb="0" eb="2">
      <t>レイワ</t>
    </rPh>
    <rPh sb="3" eb="5">
      <t>ネンド</t>
    </rPh>
    <rPh sb="5" eb="8">
      <t>トリアツカイリョウ</t>
    </rPh>
    <rPh sb="8" eb="10">
      <t>ミコミ</t>
    </rPh>
    <phoneticPr fontId="1"/>
  </si>
  <si>
    <t>取扱量</t>
    <rPh sb="0" eb="3">
      <t>トリアツカイリョウ</t>
    </rPh>
    <phoneticPr fontId="8"/>
  </si>
  <si>
    <t>５０～１９９TEU</t>
    <phoneticPr fontId="8"/>
  </si>
  <si>
    <t>２００～４９９TEU</t>
    <phoneticPr fontId="8"/>
  </si>
  <si>
    <t>５００～９９９TEU</t>
    <phoneticPr fontId="8"/>
  </si>
  <si>
    <t>１，０００～４，９９９TEU</t>
    <phoneticPr fontId="8"/>
  </si>
  <si>
    <t>５，０００～７，９９９TEU</t>
    <phoneticPr fontId="8"/>
  </si>
  <si>
    <t>８，０００TEU以上</t>
    <rPh sb="8" eb="10">
      <t>イジョウ</t>
    </rPh>
    <phoneticPr fontId="8"/>
  </si>
  <si>
    <t>交付額</t>
    <rPh sb="0" eb="3">
      <t>コウフガク</t>
    </rPh>
    <phoneticPr fontId="8"/>
  </si>
  <si>
    <t>10,000,000円</t>
    <rPh sb="10" eb="11">
      <t>エン</t>
    </rPh>
    <phoneticPr fontId="8"/>
  </si>
  <si>
    <t>800,000円</t>
    <rPh sb="7" eb="8">
      <t>エン</t>
    </rPh>
    <phoneticPr fontId="8"/>
  </si>
  <si>
    <t>1,200,000円</t>
    <rPh sb="9" eb="10">
      <t>エン</t>
    </rPh>
    <phoneticPr fontId="8"/>
  </si>
  <si>
    <t>2,800,000円</t>
    <rPh sb="9" eb="10">
      <t>エン</t>
    </rPh>
    <phoneticPr fontId="8"/>
  </si>
  <si>
    <t>5,000,000円</t>
    <rPh sb="9" eb="10">
      <t>エン</t>
    </rPh>
    <phoneticPr fontId="8"/>
  </si>
  <si>
    <t>※99TEU以下は、1TEUあたり5,000円</t>
    <rPh sb="6" eb="8">
      <t>イカ</t>
    </rPh>
    <rPh sb="22" eb="23">
      <t>エン</t>
    </rPh>
    <phoneticPr fontId="8"/>
  </si>
  <si>
    <r>
      <t>500,000円</t>
    </r>
    <r>
      <rPr>
        <b/>
        <sz val="11"/>
        <color rgb="FF002060"/>
        <rFont val="游ゴシック"/>
        <family val="3"/>
        <charset val="128"/>
        <scheme val="minor"/>
      </rPr>
      <t>※</t>
    </r>
    <rPh sb="7" eb="8">
      <t>エン</t>
    </rPh>
    <phoneticPr fontId="8"/>
  </si>
  <si>
    <t>○基本額</t>
    <rPh sb="1" eb="4">
      <t>キホンガク</t>
    </rPh>
    <phoneticPr fontId="8"/>
  </si>
  <si>
    <t>〈参考〉</t>
    <rPh sb="1" eb="3">
      <t>サンコウ</t>
    </rPh>
    <phoneticPr fontId="8"/>
  </si>
  <si>
    <t>※過去３ヵ年度の秋田港取扱量実績(TEU)は、加算額が対象にならない場合でも必ず記載してください。（取扱実績がない年度は空欄可）</t>
    <rPh sb="60" eb="62">
      <t>クウラン</t>
    </rPh>
    <phoneticPr fontId="8"/>
  </si>
  <si>
    <r>
      <rPr>
        <sz val="14"/>
        <rFont val="游ゴシック"/>
        <family val="3"/>
        <charset val="128"/>
        <scheme val="minor"/>
      </rPr>
      <t>実績内訳書</t>
    </r>
    <r>
      <rPr>
        <sz val="12"/>
        <rFont val="游ゴシック"/>
        <family val="3"/>
        <charset val="128"/>
        <scheme val="minor"/>
      </rPr>
      <t xml:space="preserve">
【コンテナ輸送支援・陸送費支援（トライアル枠）】</t>
    </r>
    <rPh sb="0" eb="2">
      <t>ジッセキ</t>
    </rPh>
    <rPh sb="2" eb="4">
      <t>ウチワケ</t>
    </rPh>
    <rPh sb="27" eb="28">
      <t>ワク</t>
    </rPh>
    <phoneticPr fontId="1"/>
  </si>
  <si>
    <t>令和９年度取扱量見込</t>
    <rPh sb="0" eb="2">
      <t>レイワ</t>
    </rPh>
    <rPh sb="3" eb="5">
      <t>ネンド</t>
    </rPh>
    <rPh sb="5" eb="8">
      <t>トリアツカイリョウ</t>
    </rPh>
    <rPh sb="8" eb="10">
      <t>ミコミ</t>
    </rPh>
    <phoneticPr fontId="1"/>
  </si>
  <si>
    <t>　</t>
    <phoneticPr fontId="1"/>
  </si>
  <si>
    <t>（１）＋（２）</t>
    <phoneticPr fontId="1"/>
  </si>
  <si>
    <t>（１）＋（２）</t>
    <phoneticPr fontId="8"/>
  </si>
  <si>
    <t>３．実績取扱量に対する奨励金の額</t>
    <rPh sb="2" eb="4">
      <t>ジッセキ</t>
    </rPh>
    <rPh sb="4" eb="7">
      <t>トリアツカイリョウ</t>
    </rPh>
    <rPh sb="8" eb="9">
      <t>タイ</t>
    </rPh>
    <rPh sb="11" eb="14">
      <t>ショウレイキン</t>
    </rPh>
    <rPh sb="15" eb="16">
      <t>ガク</t>
    </rPh>
    <phoneticPr fontId="1"/>
  </si>
  <si>
    <t>令和７年度取扱量実績</t>
    <rPh sb="0" eb="2">
      <t>レイワ</t>
    </rPh>
    <rPh sb="3" eb="5">
      <t>ネンド</t>
    </rPh>
    <rPh sb="5" eb="8">
      <t>トリアツカイリョウ</t>
    </rPh>
    <rPh sb="8" eb="10">
      <t>ジッセキ</t>
    </rPh>
    <phoneticPr fontId="1"/>
  </si>
  <si>
    <t>令和７年度陸送取扱量実績</t>
    <rPh sb="0" eb="2">
      <t>レイワ</t>
    </rPh>
    <rPh sb="3" eb="5">
      <t>ネンド</t>
    </rPh>
    <rPh sb="5" eb="7">
      <t>リクソウ</t>
    </rPh>
    <rPh sb="7" eb="10">
      <t>トリアツカイリョウ</t>
    </rPh>
    <rPh sb="10" eb="12">
      <t>ジッセキ</t>
    </rPh>
    <phoneticPr fontId="1"/>
  </si>
  <si>
    <t>２．秋田港取扱量実績（トライアル枠）</t>
    <rPh sb="2" eb="5">
      <t>アキタコウ</t>
    </rPh>
    <rPh sb="5" eb="8">
      <t>トリアツカイリョウ</t>
    </rPh>
    <rPh sb="8" eb="10">
      <t>ジッセキ</t>
    </rPh>
    <rPh sb="16" eb="17">
      <t>ワク</t>
    </rPh>
    <phoneticPr fontId="1"/>
  </si>
  <si>
    <t>２．秋田港取扱量実績（通常枠）</t>
    <rPh sb="2" eb="5">
      <t>アキタコウ</t>
    </rPh>
    <rPh sb="5" eb="8">
      <t>トリアツカイリョウ</t>
    </rPh>
    <rPh sb="8" eb="10">
      <t>ジッセキ</t>
    </rPh>
    <rPh sb="11" eb="13">
      <t>ツウジョウ</t>
    </rPh>
    <rPh sb="13" eb="14">
      <t>ワク</t>
    </rPh>
    <phoneticPr fontId="1"/>
  </si>
  <si>
    <t>R７年度取扱量実績（Ａ）</t>
    <rPh sb="4" eb="6">
      <t>トリアツカイ</t>
    </rPh>
    <rPh sb="7" eb="9">
      <t>ジッセキ</t>
    </rPh>
    <phoneticPr fontId="8"/>
  </si>
  <si>
    <r>
      <rPr>
        <sz val="14"/>
        <rFont val="游ゴシック"/>
        <family val="3"/>
        <charset val="128"/>
        <scheme val="minor"/>
      </rPr>
      <t>実績内訳書</t>
    </r>
    <r>
      <rPr>
        <sz val="12"/>
        <rFont val="游ゴシック"/>
        <family val="3"/>
        <charset val="128"/>
        <scheme val="minor"/>
      </rPr>
      <t xml:space="preserve">
【コンテナ輸送支援・陸送費支援（通常枠）】</t>
    </r>
    <rPh sb="0" eb="2">
      <t>ジッセキ</t>
    </rPh>
    <rPh sb="2" eb="4">
      <t>ウチワケ</t>
    </rPh>
    <rPh sb="22" eb="24">
      <t>ツウジョウ</t>
    </rPh>
    <rPh sb="24" eb="25">
      <t>ワク</t>
    </rPh>
    <phoneticPr fontId="1"/>
  </si>
  <si>
    <t>様式第 ６ 号の２（第１２条関係）</t>
    <rPh sb="10" eb="11">
      <t>ダイ</t>
    </rPh>
    <rPh sb="13" eb="14">
      <t>ジョウ</t>
    </rPh>
    <rPh sb="14" eb="16">
      <t>カンケイ</t>
    </rPh>
    <phoneticPr fontId="1"/>
  </si>
  <si>
    <t>様式第 6 号の１（第１２条関係）</t>
    <rPh sb="10" eb="11">
      <t>ダイ</t>
    </rPh>
    <rPh sb="13" eb="14">
      <t>ジョウ</t>
    </rPh>
    <rPh sb="14" eb="16">
      <t>カンケイ</t>
    </rPh>
    <phoneticPr fontId="1"/>
  </si>
  <si>
    <t>様式第 ６号の２（第１２条関係）</t>
    <rPh sb="9" eb="10">
      <t>ダイ</t>
    </rPh>
    <rPh sb="12" eb="13">
      <t>ジョウ</t>
    </rPh>
    <rPh sb="13" eb="15">
      <t>カンケイ</t>
    </rPh>
    <phoneticPr fontId="1"/>
  </si>
  <si>
    <r>
      <rPr>
        <sz val="14"/>
        <rFont val="游ゴシック"/>
        <family val="3"/>
        <charset val="128"/>
        <scheme val="minor"/>
      </rPr>
      <t>実績内訳書</t>
    </r>
    <r>
      <rPr>
        <sz val="12"/>
        <rFont val="游ゴシック"/>
        <family val="3"/>
        <charset val="128"/>
        <scheme val="minor"/>
      </rPr>
      <t xml:space="preserve">
【コンテナ輸送支援・陸送費支援（トライアル枠）】</t>
    </r>
    <phoneticPr fontId="1"/>
  </si>
  <si>
    <t>（１）コンテナ輸送支援　　　　</t>
    <phoneticPr fontId="1"/>
  </si>
  <si>
    <t>【奨励金の算定基準】（計画取扱量）×５万円（１TEU以上／上限５０万円）</t>
    <phoneticPr fontId="1"/>
  </si>
  <si>
    <t>（２）陸送費支援　　　　　　</t>
    <phoneticPr fontId="1"/>
  </si>
  <si>
    <t>【奨励金の算定基準】①５千円／TEU（上限５０万円）、②２万円／TEU（上限１００万円）</t>
    <phoneticPr fontId="1"/>
  </si>
  <si>
    <r>
      <t>　①貨物を搬出入した地点から秋田港（ターミナルゲート）までの直線距離で</t>
    </r>
    <r>
      <rPr>
        <b/>
        <sz val="11"/>
        <rFont val="游ゴシック"/>
        <family val="3"/>
        <charset val="128"/>
        <scheme val="minor"/>
      </rPr>
      <t>「３０km以上９０km未満」</t>
    </r>
    <rPh sb="40" eb="42">
      <t>イジョウ</t>
    </rPh>
    <rPh sb="46" eb="48">
      <t>ミマン</t>
    </rPh>
    <phoneticPr fontId="1"/>
  </si>
  <si>
    <r>
      <t>　②貨物を搬出入した地点から秋田港（ターミナルゲート）までの直線距離で</t>
    </r>
    <r>
      <rPr>
        <b/>
        <sz val="11"/>
        <rFont val="游ゴシック"/>
        <family val="3"/>
        <charset val="128"/>
        <scheme val="minor"/>
      </rPr>
      <t>「９０km以上」</t>
    </r>
    <rPh sb="40" eb="42">
      <t>イジョウ</t>
    </rPh>
    <phoneticPr fontId="1"/>
  </si>
  <si>
    <r>
      <t>【奨励金の算定基準】</t>
    </r>
    <r>
      <rPr>
        <b/>
        <sz val="10"/>
        <rFont val="游ゴシック"/>
        <family val="3"/>
        <charset val="128"/>
        <scheme val="minor"/>
      </rPr>
      <t>基本額</t>
    </r>
    <r>
      <rPr>
        <sz val="10"/>
        <rFont val="游ゴシック"/>
        <family val="3"/>
        <charset val="128"/>
        <scheme val="minor"/>
      </rPr>
      <t>（今年度取扱量(TEU)に基づく奨励金の額）＋</t>
    </r>
    <r>
      <rPr>
        <b/>
        <sz val="10"/>
        <rFont val="游ゴシック"/>
        <family val="3"/>
        <charset val="128"/>
        <scheme val="minor"/>
      </rPr>
      <t>加算額</t>
    </r>
    <r>
      <rPr>
        <sz val="10"/>
        <rFont val="游ゴシック"/>
        <family val="3"/>
        <charset val="128"/>
        <scheme val="minor"/>
      </rPr>
      <t>（過去３ヵ年度と比較した増加量 １TEUあたり５,０００円）</t>
    </r>
    <phoneticPr fontId="8"/>
  </si>
  <si>
    <t>別紙「秋田港輸出入・移出入実績」又は本港利用に係る船荷証券等の輸出入の状況が分かる書類を添付すること。</t>
    <phoneticPr fontId="1"/>
  </si>
  <si>
    <t>陸送費の実績を証明する書類を添付すること。</t>
    <rPh sb="0" eb="2">
      <t>リクソウ</t>
    </rPh>
    <rPh sb="2" eb="3">
      <t>ヒ</t>
    </rPh>
    <rPh sb="4" eb="6">
      <t>ジッセキ</t>
    </rPh>
    <rPh sb="7" eb="9">
      <t>ショウメイ</t>
    </rPh>
    <rPh sb="11" eb="13">
      <t>ショルイ</t>
    </rPh>
    <rPh sb="14" eb="16">
      <t>テンプ</t>
    </rPh>
    <phoneticPr fontId="1"/>
  </si>
  <si>
    <t>法人名</t>
    <rPh sb="0" eb="2">
      <t>ホウジン</t>
    </rPh>
    <rPh sb="2" eb="3">
      <t>メイ</t>
    </rPh>
    <phoneticPr fontId="1"/>
  </si>
  <si>
    <t>(被奨励事業者）</t>
  </si>
  <si>
    <t>【奨励金の算定基準】①５千円／TEU（上限５０万円）、②２万円／TEU（上限5０万円）</t>
    <phoneticPr fontId="1"/>
  </si>
  <si>
    <r>
      <rPr>
        <sz val="10"/>
        <color rgb="FFFF0000"/>
        <rFont val="游ゴシック"/>
        <family val="3"/>
        <charset val="128"/>
        <scheme val="minor"/>
      </rPr>
      <t>色付きセルは必須項目です。</t>
    </r>
    <r>
      <rPr>
        <sz val="10"/>
        <rFont val="游ゴシック"/>
        <family val="3"/>
        <charset val="128"/>
        <scheme val="minor"/>
      </rPr>
      <t xml:space="preserve">
数字を入力すると合計(TEU)と金額(円)が自動計算され、奨励金の額が自動で表示されます。
※陸送費支援は該当する方のみ入力してください。</t>
    </r>
    <rPh sb="14" eb="16">
      <t>スウジ</t>
    </rPh>
    <rPh sb="17" eb="19">
      <t>ニュウリョク</t>
    </rPh>
    <rPh sb="22" eb="24">
      <t>ゴウケイ</t>
    </rPh>
    <rPh sb="30" eb="32">
      <t>キンガク</t>
    </rPh>
    <rPh sb="33" eb="34">
      <t>エン</t>
    </rPh>
    <rPh sb="36" eb="38">
      <t>ジドウ</t>
    </rPh>
    <rPh sb="38" eb="40">
      <t>ケイサン</t>
    </rPh>
    <rPh sb="43" eb="46">
      <t>ショウレイキン</t>
    </rPh>
    <rPh sb="47" eb="48">
      <t>ガク</t>
    </rPh>
    <rPh sb="49" eb="51">
      <t>ジドウ</t>
    </rPh>
    <rPh sb="52" eb="54">
      <t>ヒョウジ</t>
    </rPh>
    <rPh sb="61" eb="63">
      <t>リクソウ</t>
    </rPh>
    <rPh sb="63" eb="64">
      <t>ヒ</t>
    </rPh>
    <rPh sb="64" eb="66">
      <t>シエン</t>
    </rPh>
    <rPh sb="67" eb="69">
      <t>ガイトウ</t>
    </rPh>
    <rPh sb="71" eb="72">
      <t>カタ</t>
    </rPh>
    <rPh sb="74" eb="76">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</si>
</sst>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_);[Red]\(0.0\)"/>
    <numFmt numFmtId="178" formatCode="0_);[Red]\(0\)"/>
    <numFmt numFmtId="179" formatCode="#,##0&quot;円&quot;;[Red]&quot;円&quot;\-#,##0"/>
  </numFmts>
  <fonts count="30">
    <font>
      <sz val="11"/>
      <color theme="1"/>
      <name val="游ゴシック"/>
      <family val="3"/>
      <scheme val="minor"/>
    </font>
    <font>
      <sz val="6"/>
      <name val="游ゴシック"/>
      <family val="3"/>
    </font>
    <font>
      <sz val="11"/>
      <name val="游ゴシック"/>
      <family val="3"/>
      <scheme val="minor"/>
    </font>
    <font>
      <sz val="11"/>
      <color theme="1"/>
      <name val="游ゴシック"/>
      <family val="3"/>
      <scheme val="minor"/>
    </font>
    <font>
      <sz val="14"/>
      <name val="游ゴシック"/>
      <family val="3"/>
      <charset val="128"/>
      <scheme val="minor"/>
    </font>
    <font>
      <sz val="12"/>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11"/>
      <name val="游ゴシック"/>
      <family val="3"/>
      <charset val="128"/>
      <scheme val="minor"/>
    </font>
    <font>
      <sz val="11"/>
      <color theme="1"/>
      <name val="游ゴシック"/>
      <family val="3"/>
      <charset val="128"/>
      <scheme val="minor"/>
    </font>
    <font>
      <u/>
      <sz val="11"/>
      <name val="游ゴシック"/>
      <family val="3"/>
      <charset val="128"/>
      <scheme val="minor"/>
    </font>
    <font>
      <b/>
      <u/>
      <sz val="14"/>
      <name val="游ゴシック"/>
      <family val="3"/>
      <charset val="128"/>
      <scheme val="minor"/>
    </font>
    <font>
      <b/>
      <u/>
      <sz val="12"/>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1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9"/>
      <color indexed="81"/>
      <name val="MS P ゴシック"/>
      <family val="3"/>
      <charset val="128"/>
    </font>
    <font>
      <b/>
      <sz val="8"/>
      <name val="游ゴシック"/>
      <family val="3"/>
      <charset val="128"/>
      <scheme val="minor"/>
    </font>
    <font>
      <b/>
      <sz val="12"/>
      <color theme="1"/>
      <name val="游ゴシック"/>
      <family val="3"/>
      <charset val="128"/>
      <scheme val="minor"/>
    </font>
    <font>
      <sz val="11"/>
      <color rgb="FF002060"/>
      <name val="游ゴシック"/>
      <family val="3"/>
      <scheme val="minor"/>
    </font>
    <font>
      <sz val="11"/>
      <color rgb="FF002060"/>
      <name val="游ゴシック"/>
      <family val="3"/>
      <charset val="128"/>
      <scheme val="minor"/>
    </font>
    <font>
      <b/>
      <sz val="11"/>
      <color rgb="FF002060"/>
      <name val="游ゴシック"/>
      <family val="3"/>
      <charset val="128"/>
      <scheme val="minor"/>
    </font>
    <font>
      <sz val="9"/>
      <color rgb="FFFF0000"/>
      <name val="游ゴシック"/>
      <family val="3"/>
      <charset val="128"/>
      <scheme val="minor"/>
    </font>
    <font>
      <b/>
      <sz val="10"/>
      <name val="游ゴシック"/>
      <family val="3"/>
      <charset val="128"/>
      <scheme val="minor"/>
    </font>
    <font>
      <b/>
      <sz val="11"/>
      <color theme="3"/>
      <name val="游ゴシック"/>
      <family val="3"/>
      <charset val="128"/>
      <scheme val="minor"/>
    </font>
    <font>
      <sz val="9"/>
      <color theme="3"/>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49">
    <border>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auto="1"/>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style="thin">
        <color auto="1"/>
      </left>
      <right/>
      <top style="thin">
        <color indexed="64"/>
      </top>
      <bottom style="medium">
        <color indexed="64"/>
      </bottom>
      <diagonal/>
    </border>
    <border>
      <left/>
      <right style="thin">
        <color auto="1"/>
      </right>
      <top/>
      <bottom/>
      <diagonal/>
    </border>
    <border>
      <left style="thin">
        <color auto="1"/>
      </left>
      <right/>
      <top/>
      <bottom/>
      <diagonal/>
    </border>
    <border>
      <left style="thin">
        <color auto="1"/>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thin">
        <color auto="1"/>
      </right>
      <top style="thin">
        <color indexed="64"/>
      </top>
      <bottom style="thin">
        <color auto="1"/>
      </bottom>
      <diagonal/>
    </border>
    <border>
      <left style="thin">
        <color auto="1"/>
      </left>
      <right/>
      <top/>
      <bottom style="medium">
        <color indexed="64"/>
      </bottom>
      <diagonal/>
    </border>
    <border>
      <left style="thin">
        <color auto="1"/>
      </left>
      <right style="thin">
        <color auto="1"/>
      </right>
      <top style="thin">
        <color indexed="64"/>
      </top>
      <bottom style="thin">
        <color auto="1"/>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auto="1"/>
      </top>
      <bottom/>
      <diagonal/>
    </border>
    <border>
      <left/>
      <right style="medium">
        <color indexed="64"/>
      </right>
      <top/>
      <bottom style="medium">
        <color indexed="64"/>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auto="1"/>
      </left>
      <right style="thin">
        <color auto="1"/>
      </right>
      <top style="thin">
        <color auto="1"/>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rgb="FF002060"/>
      </right>
      <top style="medium">
        <color indexed="64"/>
      </top>
      <bottom/>
      <diagonal/>
    </border>
    <border>
      <left/>
      <right style="thin">
        <color rgb="FF002060"/>
      </right>
      <top/>
      <bottom style="dashed">
        <color indexed="64"/>
      </bottom>
      <diagonal/>
    </border>
  </borders>
  <cellStyleXfs count="3">
    <xf numFmtId="0" fontId="0"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lignment vertical="center"/>
    </xf>
    <xf numFmtId="0" fontId="0" fillId="2" borderId="0" xfId="0" applyFill="1">
      <alignment vertical="center"/>
    </xf>
    <xf numFmtId="0" fontId="0" fillId="0" borderId="0" xfId="0" applyBorder="1">
      <alignment vertical="center"/>
    </xf>
    <xf numFmtId="0" fontId="7" fillId="0" borderId="0" xfId="0" applyFont="1" applyAlignment="1"/>
    <xf numFmtId="0" fontId="0" fillId="2" borderId="0" xfId="0" applyFill="1" applyBorder="1">
      <alignment vertical="center"/>
    </xf>
    <xf numFmtId="0" fontId="7" fillId="0" borderId="0" xfId="0" applyFont="1" applyAlignment="1">
      <alignment horizontal="center" vertical="center"/>
    </xf>
    <xf numFmtId="0" fontId="0" fillId="0" borderId="0" xfId="0" applyAlignment="1">
      <alignment vertical="center" wrapText="1"/>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vertical="center"/>
    </xf>
    <xf numFmtId="0" fontId="5" fillId="0" borderId="0" xfId="0" applyFont="1">
      <alignment vertical="center"/>
    </xf>
    <xf numFmtId="0" fontId="9" fillId="0" borderId="3" xfId="0" applyFont="1" applyFill="1" applyBorder="1">
      <alignment vertical="center"/>
    </xf>
    <xf numFmtId="0" fontId="9" fillId="0" borderId="7" xfId="0" applyFont="1" applyFill="1" applyBorder="1">
      <alignment vertical="center"/>
    </xf>
    <xf numFmtId="6" fontId="9" fillId="0" borderId="20" xfId="1" applyFont="1" applyFill="1" applyBorder="1" applyAlignment="1">
      <alignment horizontal="center" vertical="center"/>
    </xf>
    <xf numFmtId="0" fontId="11" fillId="0" borderId="0" xfId="0" applyFont="1">
      <alignment vertical="center"/>
    </xf>
    <xf numFmtId="0" fontId="9" fillId="4" borderId="0" xfId="0" applyFont="1" applyFill="1">
      <alignment vertical="center"/>
    </xf>
    <xf numFmtId="0" fontId="10" fillId="4" borderId="0" xfId="0" applyFont="1" applyFill="1">
      <alignment vertical="center"/>
    </xf>
    <xf numFmtId="0" fontId="14" fillId="0" borderId="0" xfId="0" applyFont="1" applyBorder="1">
      <alignment vertical="center"/>
    </xf>
    <xf numFmtId="0" fontId="10" fillId="5" borderId="0" xfId="0" applyFont="1" applyFill="1">
      <alignment vertical="center"/>
    </xf>
    <xf numFmtId="0" fontId="13" fillId="5" borderId="0" xfId="0" applyFont="1" applyFill="1" applyBorder="1" applyAlignment="1">
      <alignment vertical="center"/>
    </xf>
    <xf numFmtId="176" fontId="9" fillId="0" borderId="0" xfId="1" applyNumberFormat="1" applyFont="1" applyFill="1" applyBorder="1" applyAlignment="1">
      <alignment horizontal="center" vertical="center"/>
    </xf>
    <xf numFmtId="6" fontId="9" fillId="0" borderId="0" xfId="1" applyFont="1" applyFill="1" applyBorder="1" applyAlignment="1">
      <alignment horizontal="center" vertical="center"/>
    </xf>
    <xf numFmtId="0" fontId="9" fillId="0" borderId="0" xfId="0" applyFont="1" applyFill="1" applyBorder="1" applyAlignment="1">
      <alignment horizontal="center" vertical="center"/>
    </xf>
    <xf numFmtId="0" fontId="6" fillId="0" borderId="20" xfId="0" applyFont="1" applyFill="1" applyBorder="1" applyAlignment="1">
      <alignment vertical="center" shrinkToFit="1"/>
    </xf>
    <xf numFmtId="0" fontId="9" fillId="0" borderId="0" xfId="0" applyFont="1" applyBorder="1">
      <alignment vertical="center"/>
    </xf>
    <xf numFmtId="0" fontId="10" fillId="0" borderId="0" xfId="0" applyFont="1" applyBorder="1">
      <alignment vertical="center"/>
    </xf>
    <xf numFmtId="0" fontId="9" fillId="0" borderId="0" xfId="0" applyFont="1" applyFill="1">
      <alignment vertical="center"/>
    </xf>
    <xf numFmtId="0" fontId="10" fillId="0" borderId="0" xfId="0" applyFont="1" applyFill="1">
      <alignment vertical="center"/>
    </xf>
    <xf numFmtId="38" fontId="9" fillId="0" borderId="0" xfId="2" applyFont="1" applyFill="1" applyBorder="1" applyAlignment="1">
      <alignment horizontal="center" vertical="center"/>
    </xf>
    <xf numFmtId="0" fontId="9" fillId="0" borderId="11" xfId="0" applyFont="1" applyBorder="1">
      <alignment vertical="center"/>
    </xf>
    <xf numFmtId="0" fontId="15" fillId="0" borderId="0" xfId="0" applyFont="1" applyFill="1" applyAlignment="1">
      <alignment vertical="center" wrapText="1"/>
    </xf>
    <xf numFmtId="0" fontId="23" fillId="0" borderId="0" xfId="0" applyFont="1" applyBorder="1">
      <alignment vertical="center"/>
    </xf>
    <xf numFmtId="0" fontId="23" fillId="0" borderId="0" xfId="0" applyFont="1">
      <alignment vertical="center"/>
    </xf>
    <xf numFmtId="0" fontId="25" fillId="0" borderId="0" xfId="0" applyFont="1">
      <alignment vertical="center"/>
    </xf>
    <xf numFmtId="176" fontId="9" fillId="0" borderId="0" xfId="1" applyNumberFormat="1" applyFont="1" applyFill="1" applyBorder="1" applyAlignment="1">
      <alignment horizontal="center" vertical="center"/>
    </xf>
    <xf numFmtId="0" fontId="19" fillId="0" borderId="0" xfId="0" applyFont="1">
      <alignment vertical="center"/>
    </xf>
    <xf numFmtId="178" fontId="18" fillId="0" borderId="0" xfId="0" applyNumberFormat="1" applyFont="1">
      <alignment vertical="center"/>
    </xf>
    <xf numFmtId="176" fontId="9" fillId="0" borderId="20" xfId="1" applyNumberFormat="1" applyFont="1" applyFill="1" applyBorder="1" applyAlignment="1">
      <alignment horizontal="center" vertical="center"/>
    </xf>
    <xf numFmtId="178" fontId="0" fillId="0" borderId="0" xfId="0" applyNumberFormat="1">
      <alignment vertical="center"/>
    </xf>
    <xf numFmtId="176" fontId="9" fillId="0" borderId="20" xfId="1" applyNumberFormat="1" applyFont="1" applyFill="1" applyBorder="1" applyAlignment="1">
      <alignment horizontal="center" vertical="center"/>
    </xf>
    <xf numFmtId="176" fontId="9" fillId="0" borderId="0" xfId="1" applyNumberFormat="1" applyFont="1" applyFill="1" applyBorder="1" applyAlignment="1">
      <alignment horizontal="center" vertical="center"/>
    </xf>
    <xf numFmtId="0" fontId="6" fillId="0" borderId="0" xfId="0" applyFont="1" applyFill="1" applyBorder="1" applyAlignment="1">
      <alignment vertical="center" shrinkToFit="1"/>
    </xf>
    <xf numFmtId="0" fontId="9" fillId="0" borderId="0" xfId="0" applyFont="1" applyAlignment="1">
      <alignment vertical="center"/>
    </xf>
    <xf numFmtId="0" fontId="12" fillId="0" borderId="0" xfId="0" applyFont="1" applyBorder="1" applyAlignment="1">
      <alignment vertical="center"/>
    </xf>
    <xf numFmtId="0" fontId="0" fillId="0" borderId="0" xfId="0">
      <alignment vertical="center"/>
    </xf>
    <xf numFmtId="0" fontId="9" fillId="0" borderId="0" xfId="0" applyFont="1" applyAlignment="1">
      <alignment vertical="center"/>
    </xf>
    <xf numFmtId="176" fontId="9" fillId="0" borderId="0" xfId="1" applyNumberFormat="1" applyFont="1" applyFill="1" applyBorder="1" applyAlignment="1">
      <alignment horizontal="center" vertical="center"/>
    </xf>
    <xf numFmtId="0" fontId="9" fillId="0" borderId="0" xfId="0" applyFont="1" applyAlignment="1">
      <alignment horizontal="left" vertical="center"/>
    </xf>
    <xf numFmtId="176" fontId="9" fillId="0" borderId="0" xfId="1" applyNumberFormat="1" applyFont="1" applyFill="1" applyBorder="1" applyAlignment="1">
      <alignment horizontal="center" vertical="center"/>
    </xf>
    <xf numFmtId="0" fontId="9" fillId="0" borderId="21" xfId="0" applyFont="1" applyBorder="1" applyAlignment="1">
      <alignment horizontal="lef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wrapText="1"/>
    </xf>
    <xf numFmtId="0" fontId="9" fillId="0" borderId="0" xfId="0" applyFont="1" applyBorder="1" applyAlignment="1">
      <alignment horizontal="center" vertical="center"/>
    </xf>
    <xf numFmtId="179" fontId="10" fillId="0" borderId="0" xfId="0" applyNumberFormat="1" applyFont="1">
      <alignment vertical="center"/>
    </xf>
    <xf numFmtId="0" fontId="9" fillId="0" borderId="20" xfId="0" applyFont="1" applyFill="1" applyBorder="1" applyAlignment="1">
      <alignment horizontal="center" vertical="center"/>
    </xf>
    <xf numFmtId="0" fontId="5" fillId="2" borderId="0" xfId="0" applyFont="1" applyFill="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28" fillId="0" borderId="0" xfId="0" applyFont="1">
      <alignment vertical="center"/>
    </xf>
    <xf numFmtId="38" fontId="9" fillId="0" borderId="0" xfId="2" applyFont="1">
      <alignment vertical="center"/>
    </xf>
    <xf numFmtId="38" fontId="6" fillId="0" borderId="0" xfId="2" applyFont="1" applyFill="1" applyBorder="1" applyAlignment="1">
      <alignment vertical="center" shrinkToFit="1"/>
    </xf>
    <xf numFmtId="38" fontId="0" fillId="0" borderId="0" xfId="2" applyFont="1">
      <alignment vertical="center"/>
    </xf>
    <xf numFmtId="38" fontId="26" fillId="0" borderId="0" xfId="2" applyFont="1" applyFill="1" applyBorder="1" applyAlignment="1">
      <alignment vertical="center" shrinkToFit="1"/>
    </xf>
    <xf numFmtId="0" fontId="5" fillId="0" borderId="21" xfId="0" applyFont="1" applyBorder="1" applyAlignment="1">
      <alignment horizontal="center" vertical="center"/>
    </xf>
    <xf numFmtId="0" fontId="26" fillId="0" borderId="20" xfId="0" applyFont="1" applyFill="1" applyBorder="1" applyAlignment="1">
      <alignment horizontal="left" vertical="center" shrinkToFit="1"/>
    </xf>
    <xf numFmtId="0" fontId="6" fillId="0" borderId="20" xfId="0" applyFont="1" applyFill="1" applyBorder="1" applyAlignment="1">
      <alignment horizontal="left" vertical="center" shrinkToFit="1"/>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0" borderId="1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5" borderId="24" xfId="0" applyFont="1" applyFill="1" applyBorder="1" applyAlignment="1">
      <alignment horizontal="center" vertical="center"/>
    </xf>
    <xf numFmtId="0" fontId="9" fillId="0" borderId="12"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5" xfId="0" applyFont="1" applyFill="1" applyBorder="1" applyAlignment="1">
      <alignment horizontal="center" vertical="center" wrapText="1" shrinkToFit="1"/>
    </xf>
    <xf numFmtId="0" fontId="9" fillId="0" borderId="21" xfId="0" applyFont="1" applyFill="1" applyBorder="1" applyAlignment="1">
      <alignment horizontal="center" vertical="center" wrapText="1" shrinkToFit="1"/>
    </xf>
    <xf numFmtId="0" fontId="9" fillId="0" borderId="18" xfId="0" applyFont="1" applyFill="1" applyBorder="1" applyAlignment="1">
      <alignment horizontal="center" vertical="center" wrapText="1" shrinkToFit="1"/>
    </xf>
    <xf numFmtId="0" fontId="9" fillId="2" borderId="14"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22" xfId="0" applyFont="1" applyFill="1" applyBorder="1" applyAlignment="1">
      <alignment horizontal="center" vertical="center" wrapText="1"/>
    </xf>
    <xf numFmtId="177" fontId="9" fillId="2" borderId="12" xfId="0" applyNumberFormat="1" applyFont="1" applyFill="1" applyBorder="1" applyAlignment="1" applyProtection="1">
      <alignment horizontal="center" vertical="center"/>
      <protection locked="0"/>
    </xf>
    <xf numFmtId="177" fontId="9" fillId="2" borderId="0" xfId="0" applyNumberFormat="1" applyFont="1" applyFill="1" applyBorder="1" applyAlignment="1" applyProtection="1">
      <alignment horizontal="center" vertical="center"/>
      <protection locked="0"/>
    </xf>
    <xf numFmtId="177" fontId="9" fillId="2" borderId="11" xfId="0" applyNumberFormat="1" applyFont="1" applyFill="1" applyBorder="1" applyAlignment="1" applyProtection="1">
      <alignment horizontal="center" vertical="center"/>
      <protection locked="0"/>
    </xf>
    <xf numFmtId="177" fontId="9" fillId="2" borderId="15" xfId="0" applyNumberFormat="1" applyFont="1" applyFill="1" applyBorder="1" applyAlignment="1" applyProtection="1">
      <alignment horizontal="center" vertical="center"/>
      <protection locked="0"/>
    </xf>
    <xf numFmtId="177" fontId="9" fillId="2" borderId="21" xfId="0" applyNumberFormat="1" applyFont="1" applyFill="1" applyBorder="1" applyAlignment="1" applyProtection="1">
      <alignment horizontal="center" vertical="center"/>
      <protection locked="0"/>
    </xf>
    <xf numFmtId="177" fontId="9" fillId="2" borderId="18" xfId="0" applyNumberFormat="1" applyFont="1" applyFill="1" applyBorder="1" applyAlignment="1" applyProtection="1">
      <alignment horizontal="center" vertical="center"/>
      <protection locked="0"/>
    </xf>
    <xf numFmtId="0" fontId="9" fillId="0" borderId="14"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22" xfId="0" applyFont="1" applyFill="1" applyBorder="1" applyAlignment="1">
      <alignment horizontal="center" vertical="center"/>
    </xf>
    <xf numFmtId="0" fontId="9" fillId="2" borderId="12"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21" xfId="0" applyFont="1" applyFill="1" applyBorder="1" applyAlignment="1" applyProtection="1">
      <alignment vertical="center"/>
      <protection locked="0"/>
    </xf>
    <xf numFmtId="0" fontId="9" fillId="2" borderId="18" xfId="0" applyFont="1" applyFill="1" applyBorder="1" applyAlignment="1" applyProtection="1">
      <alignment vertical="center"/>
      <protection locked="0"/>
    </xf>
    <xf numFmtId="0" fontId="5" fillId="0" borderId="0" xfId="0" applyFont="1" applyBorder="1" applyAlignment="1">
      <alignment horizontal="center" vertical="center" wrapText="1"/>
    </xf>
    <xf numFmtId="0" fontId="5" fillId="0" borderId="0" xfId="0" applyFont="1" applyFill="1" applyBorder="1" applyAlignment="1">
      <alignment horizontal="right" vertical="center"/>
    </xf>
    <xf numFmtId="0" fontId="10" fillId="2" borderId="16"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9" fillId="0" borderId="20"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9" fillId="4" borderId="24"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17" xfId="0" applyFont="1" applyFill="1" applyBorder="1" applyAlignment="1">
      <alignment horizontal="center" vertical="center" wrapText="1"/>
    </xf>
    <xf numFmtId="6" fontId="9" fillId="3" borderId="14" xfId="1" applyFont="1" applyFill="1" applyBorder="1" applyAlignment="1">
      <alignment horizontal="center" vertical="center"/>
    </xf>
    <xf numFmtId="6" fontId="9" fillId="3" borderId="20" xfId="1" applyFont="1" applyFill="1" applyBorder="1" applyAlignment="1">
      <alignment horizontal="center" vertical="center"/>
    </xf>
    <xf numFmtId="6" fontId="9" fillId="3" borderId="17" xfId="1" applyFont="1" applyFill="1" applyBorder="1" applyAlignment="1">
      <alignment horizontal="center" vertical="center"/>
    </xf>
    <xf numFmtId="6" fontId="9" fillId="3" borderId="15" xfId="1" applyFont="1" applyFill="1" applyBorder="1" applyAlignment="1">
      <alignment horizontal="center" vertical="center"/>
    </xf>
    <xf numFmtId="6" fontId="9" fillId="3" borderId="21" xfId="1" applyFont="1" applyFill="1" applyBorder="1" applyAlignment="1">
      <alignment horizontal="center" vertical="center"/>
    </xf>
    <xf numFmtId="6" fontId="9" fillId="3" borderId="18" xfId="1" applyFont="1" applyFill="1" applyBorder="1" applyAlignment="1">
      <alignment horizontal="center" vertical="center"/>
    </xf>
    <xf numFmtId="176" fontId="9" fillId="0" borderId="14" xfId="1" applyNumberFormat="1" applyFont="1" applyFill="1" applyBorder="1" applyAlignment="1">
      <alignment horizontal="center" vertical="center"/>
    </xf>
    <xf numFmtId="176" fontId="9" fillId="0" borderId="20" xfId="1" applyNumberFormat="1" applyFont="1" applyFill="1" applyBorder="1" applyAlignment="1">
      <alignment horizontal="center" vertical="center"/>
    </xf>
    <xf numFmtId="176" fontId="9" fillId="0" borderId="15" xfId="1" applyNumberFormat="1" applyFont="1" applyFill="1" applyBorder="1" applyAlignment="1">
      <alignment horizontal="center" vertical="center"/>
    </xf>
    <xf numFmtId="176" fontId="9" fillId="0" borderId="21" xfId="1" applyNumberFormat="1" applyFont="1" applyFill="1" applyBorder="1" applyAlignment="1">
      <alignment horizontal="center" vertical="center"/>
    </xf>
    <xf numFmtId="38" fontId="17" fillId="0" borderId="2" xfId="2" applyFont="1" applyFill="1" applyBorder="1" applyAlignment="1">
      <alignment horizontal="center" vertical="center"/>
    </xf>
    <xf numFmtId="38" fontId="17" fillId="0" borderId="5" xfId="2" applyFont="1" applyFill="1" applyBorder="1" applyAlignment="1">
      <alignment horizontal="center" vertical="center"/>
    </xf>
    <xf numFmtId="38" fontId="17" fillId="0" borderId="26" xfId="2" applyFont="1" applyFill="1" applyBorder="1" applyAlignment="1">
      <alignment horizontal="center" vertical="center"/>
    </xf>
    <xf numFmtId="38" fontId="17" fillId="0" borderId="1" xfId="2" applyFont="1" applyFill="1" applyBorder="1" applyAlignment="1">
      <alignment horizontal="center" vertical="center"/>
    </xf>
    <xf numFmtId="38" fontId="17" fillId="0" borderId="6" xfId="2" applyFont="1" applyFill="1" applyBorder="1" applyAlignment="1">
      <alignment horizontal="center" vertical="center"/>
    </xf>
    <xf numFmtId="38" fontId="17" fillId="0" borderId="28" xfId="2" applyFont="1" applyFill="1" applyBorder="1" applyAlignment="1">
      <alignment horizontal="center" vertical="center"/>
    </xf>
    <xf numFmtId="0" fontId="9" fillId="2" borderId="1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6" fontId="9" fillId="3" borderId="12" xfId="1" applyFont="1" applyFill="1" applyBorder="1" applyAlignment="1">
      <alignment horizontal="center" vertical="center"/>
    </xf>
    <xf numFmtId="6" fontId="9" fillId="3" borderId="0" xfId="1" applyFont="1" applyFill="1" applyBorder="1" applyAlignment="1">
      <alignment horizontal="center" vertical="center"/>
    </xf>
    <xf numFmtId="6" fontId="9" fillId="3" borderId="11" xfId="1" applyFont="1" applyFill="1" applyBorder="1" applyAlignment="1">
      <alignment horizontal="center" vertical="center"/>
    </xf>
    <xf numFmtId="176" fontId="9" fillId="0" borderId="17" xfId="1" applyNumberFormat="1" applyFont="1" applyFill="1" applyBorder="1" applyAlignment="1">
      <alignment horizontal="center" vertical="center"/>
    </xf>
    <xf numFmtId="176" fontId="9" fillId="0" borderId="18" xfId="1" applyNumberFormat="1" applyFont="1" applyFill="1" applyBorder="1" applyAlignment="1">
      <alignment horizontal="center" vertical="center"/>
    </xf>
    <xf numFmtId="179" fontId="13" fillId="0" borderId="0" xfId="0" applyNumberFormat="1" applyFont="1" applyBorder="1" applyAlignment="1">
      <alignment horizontal="right" vertical="center"/>
    </xf>
    <xf numFmtId="176" fontId="9" fillId="0" borderId="12" xfId="1" applyNumberFormat="1" applyFont="1" applyFill="1" applyBorder="1" applyAlignment="1">
      <alignment horizontal="center" vertical="center"/>
    </xf>
    <xf numFmtId="176" fontId="9" fillId="0" borderId="0" xfId="1" applyNumberFormat="1" applyFont="1" applyFill="1" applyBorder="1" applyAlignment="1">
      <alignment horizontal="center" vertical="center"/>
    </xf>
    <xf numFmtId="176" fontId="9" fillId="0" borderId="11" xfId="1" applyNumberFormat="1" applyFont="1" applyFill="1" applyBorder="1" applyAlignment="1">
      <alignment horizontal="center" vertical="center"/>
    </xf>
    <xf numFmtId="176" fontId="9" fillId="0" borderId="29" xfId="1" applyNumberFormat="1" applyFont="1" applyFill="1" applyBorder="1" applyAlignment="1">
      <alignment horizontal="center" vertical="center"/>
    </xf>
    <xf numFmtId="176" fontId="9" fillId="0" borderId="30" xfId="0" applyNumberFormat="1" applyFont="1" applyFill="1" applyBorder="1" applyAlignment="1">
      <alignment horizontal="center" vertical="center"/>
    </xf>
    <xf numFmtId="176" fontId="9" fillId="0" borderId="31" xfId="1" applyNumberFormat="1" applyFont="1" applyFill="1" applyBorder="1" applyAlignment="1">
      <alignment horizontal="center" vertical="center"/>
    </xf>
    <xf numFmtId="179" fontId="12" fillId="0" borderId="0" xfId="0" applyNumberFormat="1" applyFont="1" applyBorder="1" applyAlignment="1">
      <alignment horizontal="center" vertical="center"/>
    </xf>
    <xf numFmtId="0" fontId="2" fillId="0" borderId="9" xfId="0" applyFont="1" applyBorder="1" applyAlignment="1">
      <alignment horizontal="center" vertical="center"/>
    </xf>
    <xf numFmtId="0" fontId="6" fillId="0" borderId="0" xfId="0" applyFont="1" applyFill="1" applyBorder="1" applyAlignment="1">
      <alignment horizontal="left" vertical="center" shrinkToFit="1"/>
    </xf>
    <xf numFmtId="0" fontId="9" fillId="5" borderId="14"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17" xfId="0" applyFont="1" applyFill="1" applyBorder="1" applyAlignment="1">
      <alignment horizontal="center" vertical="center"/>
    </xf>
    <xf numFmtId="0" fontId="9" fillId="0" borderId="0" xfId="0" applyFont="1" applyAlignment="1">
      <alignment horizontal="left" vertical="center"/>
    </xf>
    <xf numFmtId="179" fontId="22" fillId="0" borderId="0" xfId="0" applyNumberFormat="1" applyFont="1" applyBorder="1" applyAlignment="1">
      <alignment horizontal="right" vertical="center"/>
    </xf>
    <xf numFmtId="179" fontId="22" fillId="0" borderId="0" xfId="0" applyNumberFormat="1" applyFont="1" applyAlignment="1">
      <alignment horizontal="right" vertical="center"/>
    </xf>
    <xf numFmtId="0" fontId="12" fillId="0" borderId="0" xfId="0" applyFont="1" applyBorder="1" applyAlignment="1">
      <alignment horizontal="center" vertical="center"/>
    </xf>
    <xf numFmtId="0" fontId="9" fillId="0" borderId="14"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7" xfId="0" applyFont="1" applyFill="1" applyBorder="1" applyAlignment="1">
      <alignment horizontal="center" vertical="center" wrapText="1"/>
    </xf>
    <xf numFmtId="176" fontId="9" fillId="0" borderId="21" xfId="0" applyNumberFormat="1" applyFont="1" applyFill="1" applyBorder="1" applyAlignment="1">
      <alignment horizontal="center" vertical="center"/>
    </xf>
    <xf numFmtId="0" fontId="24" fillId="0" borderId="43"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9" fillId="0" borderId="40"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8" xfId="0" applyFont="1" applyBorder="1" applyAlignment="1">
      <alignment horizontal="center" vertical="center" shrinkToFit="1"/>
    </xf>
    <xf numFmtId="178" fontId="9" fillId="2" borderId="40" xfId="0" applyNumberFormat="1" applyFont="1" applyFill="1" applyBorder="1" applyAlignment="1" applyProtection="1">
      <alignment horizontal="center" vertical="center"/>
      <protection locked="0"/>
    </xf>
    <xf numFmtId="178" fontId="9" fillId="2" borderId="38" xfId="0" applyNumberFormat="1" applyFont="1" applyFill="1" applyBorder="1" applyAlignment="1" applyProtection="1">
      <alignment horizontal="center" vertical="center"/>
      <protection locked="0"/>
    </xf>
    <xf numFmtId="178" fontId="9" fillId="2" borderId="39" xfId="0" applyNumberFormat="1" applyFont="1" applyFill="1" applyBorder="1" applyAlignment="1" applyProtection="1">
      <alignment horizontal="center" vertical="center"/>
      <protection locked="0"/>
    </xf>
    <xf numFmtId="178" fontId="9" fillId="2" borderId="15" xfId="0" applyNumberFormat="1" applyFont="1" applyFill="1" applyBorder="1" applyAlignment="1" applyProtection="1">
      <alignment horizontal="center" vertical="center"/>
      <protection locked="0"/>
    </xf>
    <xf numFmtId="178" fontId="9" fillId="2" borderId="21" xfId="0" applyNumberFormat="1" applyFont="1" applyFill="1" applyBorder="1" applyAlignment="1" applyProtection="1">
      <alignment horizontal="center" vertical="center"/>
      <protection locked="0"/>
    </xf>
    <xf numFmtId="178" fontId="9" fillId="2" borderId="18" xfId="0" applyNumberFormat="1" applyFont="1" applyFill="1" applyBorder="1" applyAlignment="1" applyProtection="1">
      <alignment horizontal="center" vertical="center"/>
      <protection locked="0"/>
    </xf>
    <xf numFmtId="0" fontId="9" fillId="0" borderId="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178" fontId="9" fillId="2" borderId="12" xfId="0" applyNumberFormat="1" applyFont="1" applyFill="1" applyBorder="1" applyAlignment="1" applyProtection="1">
      <alignment horizontal="center" vertical="center"/>
      <protection locked="0"/>
    </xf>
    <xf numFmtId="178" fontId="9" fillId="2" borderId="0" xfId="0" applyNumberFormat="1" applyFont="1" applyFill="1" applyBorder="1" applyAlignment="1" applyProtection="1">
      <alignment horizontal="center" vertical="center"/>
      <protection locked="0"/>
    </xf>
    <xf numFmtId="178" fontId="9" fillId="2" borderId="11" xfId="0" applyNumberFormat="1" applyFont="1" applyFill="1" applyBorder="1" applyAlignment="1" applyProtection="1">
      <alignment horizontal="center" vertical="center"/>
      <protection locked="0"/>
    </xf>
    <xf numFmtId="178" fontId="9" fillId="2" borderId="35" xfId="0" applyNumberFormat="1" applyFont="1" applyFill="1" applyBorder="1" applyAlignment="1" applyProtection="1">
      <alignment horizontal="center" vertical="center"/>
      <protection locked="0"/>
    </xf>
    <xf numFmtId="178" fontId="9" fillId="2" borderId="36" xfId="0" applyNumberFormat="1" applyFont="1" applyFill="1" applyBorder="1" applyAlignment="1" applyProtection="1">
      <alignment horizontal="center" vertical="center"/>
      <protection locked="0"/>
    </xf>
    <xf numFmtId="178" fontId="9" fillId="2" borderId="37" xfId="0" applyNumberFormat="1" applyFont="1" applyFill="1" applyBorder="1" applyAlignment="1" applyProtection="1">
      <alignment horizontal="center" vertical="center"/>
      <protection locked="0"/>
    </xf>
    <xf numFmtId="178" fontId="9" fillId="0" borderId="40" xfId="1" applyNumberFormat="1" applyFont="1" applyFill="1" applyBorder="1" applyAlignment="1">
      <alignment horizontal="center" vertical="center"/>
    </xf>
    <xf numFmtId="178" fontId="9" fillId="0" borderId="38" xfId="1" applyNumberFormat="1" applyFont="1" applyFill="1" applyBorder="1" applyAlignment="1">
      <alignment horizontal="center" vertical="center"/>
    </xf>
    <xf numFmtId="178" fontId="9" fillId="0" borderId="39" xfId="1" applyNumberFormat="1" applyFont="1" applyFill="1" applyBorder="1" applyAlignment="1">
      <alignment horizontal="center" vertical="center"/>
    </xf>
    <xf numFmtId="178" fontId="9" fillId="0" borderId="35" xfId="1" applyNumberFormat="1" applyFont="1" applyFill="1" applyBorder="1" applyAlignment="1">
      <alignment horizontal="center" vertical="center"/>
    </xf>
    <xf numFmtId="178" fontId="9" fillId="0" borderId="36" xfId="1" applyNumberFormat="1" applyFont="1" applyFill="1" applyBorder="1" applyAlignment="1">
      <alignment horizontal="center" vertical="center"/>
    </xf>
    <xf numFmtId="178" fontId="9" fillId="0" borderId="37" xfId="1" applyNumberFormat="1" applyFont="1" applyFill="1" applyBorder="1" applyAlignment="1">
      <alignment horizontal="center" vertical="center"/>
    </xf>
    <xf numFmtId="3" fontId="24" fillId="0" borderId="42" xfId="0" applyNumberFormat="1" applyFont="1" applyBorder="1" applyAlignment="1">
      <alignment horizontal="center" vertical="center"/>
    </xf>
    <xf numFmtId="38" fontId="17" fillId="2" borderId="2" xfId="2" applyFont="1" applyFill="1" applyBorder="1" applyAlignment="1" applyProtection="1">
      <alignment horizontal="center" vertical="center"/>
      <protection locked="0"/>
    </xf>
    <xf numFmtId="38" fontId="17" fillId="2" borderId="5" xfId="2" applyFont="1" applyFill="1" applyBorder="1" applyAlignment="1" applyProtection="1">
      <alignment horizontal="center" vertical="center"/>
      <protection locked="0"/>
    </xf>
    <xf numFmtId="38" fontId="17" fillId="2" borderId="26" xfId="2" applyFont="1" applyFill="1" applyBorder="1" applyAlignment="1" applyProtection="1">
      <alignment horizontal="center" vertical="center"/>
      <protection locked="0"/>
    </xf>
    <xf numFmtId="38" fontId="17" fillId="2" borderId="1" xfId="2" applyFont="1" applyFill="1" applyBorder="1" applyAlignment="1" applyProtection="1">
      <alignment horizontal="center" vertical="center"/>
      <protection locked="0"/>
    </xf>
    <xf numFmtId="38" fontId="17" fillId="2" borderId="6" xfId="2" applyFont="1" applyFill="1" applyBorder="1" applyAlignment="1" applyProtection="1">
      <alignment horizontal="center" vertical="center"/>
      <protection locked="0"/>
    </xf>
    <xf numFmtId="38" fontId="17" fillId="2" borderId="28" xfId="2" applyFont="1" applyFill="1" applyBorder="1" applyAlignment="1" applyProtection="1">
      <alignment horizontal="center" vertical="center"/>
      <protection locked="0"/>
    </xf>
    <xf numFmtId="3" fontId="24" fillId="0" borderId="43" xfId="0" applyNumberFormat="1" applyFont="1" applyBorder="1" applyAlignment="1">
      <alignment horizontal="center" vertical="center"/>
    </xf>
    <xf numFmtId="3" fontId="24" fillId="0" borderId="44" xfId="0" applyNumberFormat="1" applyFont="1" applyBorder="1" applyAlignment="1">
      <alignment horizontal="center" vertical="center"/>
    </xf>
    <xf numFmtId="6" fontId="9" fillId="3" borderId="40" xfId="1" applyFont="1" applyFill="1" applyBorder="1" applyAlignment="1">
      <alignment horizontal="center" vertical="center"/>
    </xf>
    <xf numFmtId="6" fontId="9" fillId="3" borderId="38" xfId="1" applyFont="1" applyFill="1" applyBorder="1" applyAlignment="1">
      <alignment horizontal="center" vertical="center"/>
    </xf>
    <xf numFmtId="6" fontId="9" fillId="3" borderId="39" xfId="1" applyFont="1" applyFill="1" applyBorder="1" applyAlignment="1">
      <alignment horizontal="center" vertical="center"/>
    </xf>
    <xf numFmtId="6" fontId="9" fillId="3" borderId="35" xfId="1" applyFont="1" applyFill="1" applyBorder="1" applyAlignment="1">
      <alignment horizontal="center" vertical="center"/>
    </xf>
    <xf numFmtId="6" fontId="9" fillId="3" borderId="36" xfId="1" applyFont="1" applyFill="1" applyBorder="1" applyAlignment="1">
      <alignment horizontal="center" vertical="center"/>
    </xf>
    <xf numFmtId="6" fontId="9" fillId="3" borderId="37" xfId="1" applyFont="1" applyFill="1" applyBorder="1" applyAlignment="1">
      <alignment horizontal="center" vertical="center"/>
    </xf>
    <xf numFmtId="0" fontId="15" fillId="0" borderId="21" xfId="0" applyFont="1" applyBorder="1" applyAlignment="1">
      <alignment horizontal="left" vertical="center"/>
    </xf>
    <xf numFmtId="0" fontId="17" fillId="0" borderId="41" xfId="0" applyFont="1" applyBorder="1" applyAlignment="1">
      <alignment horizontal="center" vertical="center" textRotation="255" shrinkToFit="1"/>
    </xf>
    <xf numFmtId="0" fontId="17" fillId="0" borderId="33" xfId="0" applyFont="1" applyBorder="1" applyAlignment="1">
      <alignment horizontal="center" vertical="center" textRotation="255" shrinkToFit="1"/>
    </xf>
    <xf numFmtId="0" fontId="9" fillId="0" borderId="20" xfId="0" applyFont="1" applyBorder="1" applyAlignment="1">
      <alignment horizontal="center" vertical="center" shrinkToFit="1"/>
    </xf>
    <xf numFmtId="0" fontId="9" fillId="0" borderId="17" xfId="0" applyFont="1" applyBorder="1" applyAlignment="1">
      <alignment horizontal="center" vertical="center" shrinkToFit="1"/>
    </xf>
    <xf numFmtId="178" fontId="9" fillId="2" borderId="14" xfId="0" applyNumberFormat="1" applyFont="1" applyFill="1" applyBorder="1" applyAlignment="1" applyProtection="1">
      <alignment horizontal="center" vertical="center"/>
      <protection locked="0"/>
    </xf>
    <xf numFmtId="178" fontId="9" fillId="2" borderId="20" xfId="0" applyNumberFormat="1" applyFont="1" applyFill="1" applyBorder="1" applyAlignment="1" applyProtection="1">
      <alignment horizontal="center" vertical="center"/>
      <protection locked="0"/>
    </xf>
    <xf numFmtId="178" fontId="9" fillId="2" borderId="17" xfId="0" applyNumberFormat="1" applyFont="1" applyFill="1" applyBorder="1" applyAlignment="1" applyProtection="1">
      <alignment horizontal="center" vertical="center"/>
      <protection locked="0"/>
    </xf>
    <xf numFmtId="178" fontId="9" fillId="0" borderId="14" xfId="1" applyNumberFormat="1" applyFont="1" applyFill="1" applyBorder="1" applyAlignment="1">
      <alignment horizontal="center" vertical="center"/>
    </xf>
    <xf numFmtId="178" fontId="9" fillId="0" borderId="20" xfId="1" applyNumberFormat="1" applyFont="1" applyFill="1" applyBorder="1" applyAlignment="1">
      <alignment horizontal="center" vertical="center"/>
    </xf>
    <xf numFmtId="178" fontId="9" fillId="0" borderId="27" xfId="1" applyNumberFormat="1" applyFont="1" applyFill="1" applyBorder="1" applyAlignment="1">
      <alignment horizontal="center" vertical="center"/>
    </xf>
    <xf numFmtId="178" fontId="9" fillId="0" borderId="15" xfId="1" applyNumberFormat="1" applyFont="1" applyFill="1" applyBorder="1" applyAlignment="1">
      <alignment horizontal="center" vertical="center"/>
    </xf>
    <xf numFmtId="178" fontId="9" fillId="0" borderId="21" xfId="1" applyNumberFormat="1" applyFont="1" applyFill="1" applyBorder="1" applyAlignment="1">
      <alignment horizontal="center" vertical="center"/>
    </xf>
    <xf numFmtId="178" fontId="9" fillId="0" borderId="25" xfId="1" applyNumberFormat="1" applyFont="1" applyFill="1" applyBorder="1" applyAlignment="1">
      <alignment horizontal="center" vertical="center"/>
    </xf>
    <xf numFmtId="6" fontId="9" fillId="3" borderId="13" xfId="1" applyFont="1" applyFill="1" applyBorder="1" applyAlignment="1">
      <alignment horizontal="center" vertical="center"/>
    </xf>
    <xf numFmtId="6" fontId="9" fillId="3" borderId="5" xfId="1" applyFont="1" applyFill="1" applyBorder="1" applyAlignment="1">
      <alignment horizontal="center" vertical="center"/>
    </xf>
    <xf numFmtId="6" fontId="9" fillId="3" borderId="46" xfId="1" applyFont="1" applyFill="1" applyBorder="1" applyAlignment="1">
      <alignment horizontal="center" vertical="center"/>
    </xf>
    <xf numFmtId="0" fontId="6" fillId="0" borderId="0" xfId="0" applyFont="1" applyBorder="1" applyAlignment="1">
      <alignment horizontal="left" vertical="center" shrinkToFit="1"/>
    </xf>
    <xf numFmtId="0" fontId="21" fillId="0" borderId="34" xfId="0" applyFont="1" applyBorder="1" applyAlignment="1">
      <alignment horizontal="center" vertical="center" textRotation="255" shrinkToFit="1"/>
    </xf>
    <xf numFmtId="0" fontId="21" fillId="0" borderId="33" xfId="0" applyFont="1" applyBorder="1" applyAlignment="1">
      <alignment horizontal="center" vertical="center" textRotation="255" shrinkToFit="1"/>
    </xf>
    <xf numFmtId="0" fontId="9" fillId="0" borderId="14" xfId="0" applyFont="1" applyBorder="1" applyAlignment="1">
      <alignment horizontal="center" vertical="center" shrinkToFit="1"/>
    </xf>
    <xf numFmtId="0" fontId="9" fillId="0" borderId="35" xfId="0" applyFont="1" applyBorder="1" applyAlignment="1">
      <alignment horizontal="center" vertical="center" shrinkToFit="1"/>
    </xf>
    <xf numFmtId="0" fontId="10" fillId="4" borderId="10"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45" xfId="0" applyFont="1" applyFill="1" applyBorder="1" applyAlignment="1">
      <alignment horizontal="center" vertical="center" wrapText="1"/>
    </xf>
    <xf numFmtId="178" fontId="9" fillId="0" borderId="12" xfId="1" applyNumberFormat="1" applyFont="1" applyFill="1" applyBorder="1" applyAlignment="1">
      <alignment horizontal="center" vertical="center"/>
    </xf>
    <xf numFmtId="178" fontId="9" fillId="0" borderId="0" xfId="1" applyNumberFormat="1" applyFont="1" applyFill="1" applyBorder="1" applyAlignment="1">
      <alignment horizontal="center" vertical="center"/>
    </xf>
    <xf numFmtId="178" fontId="9" fillId="0" borderId="11" xfId="1" applyNumberFormat="1" applyFont="1" applyFill="1" applyBorder="1" applyAlignment="1">
      <alignment horizontal="center" vertical="center"/>
    </xf>
    <xf numFmtId="178" fontId="9" fillId="0" borderId="18" xfId="1" applyNumberFormat="1" applyFont="1" applyFill="1" applyBorder="1" applyAlignment="1">
      <alignment horizontal="center" vertical="center"/>
    </xf>
    <xf numFmtId="38" fontId="9" fillId="3" borderId="40" xfId="2" applyFont="1" applyFill="1" applyBorder="1" applyAlignment="1">
      <alignment horizontal="center" vertical="center"/>
    </xf>
    <xf numFmtId="38" fontId="9" fillId="3" borderId="38" xfId="2" applyFont="1" applyFill="1" applyBorder="1" applyAlignment="1">
      <alignment horizontal="center" vertical="center"/>
    </xf>
    <xf numFmtId="38" fontId="9" fillId="3" borderId="39" xfId="2" applyFont="1" applyFill="1" applyBorder="1" applyAlignment="1">
      <alignment horizontal="center" vertical="center"/>
    </xf>
    <xf numFmtId="38" fontId="9" fillId="3" borderId="23" xfId="2" applyFont="1" applyFill="1" applyBorder="1" applyAlignment="1">
      <alignment horizontal="center" vertical="center"/>
    </xf>
    <xf numFmtId="38" fontId="9" fillId="3" borderId="6" xfId="2" applyFont="1" applyFill="1" applyBorder="1" applyAlignment="1">
      <alignment horizontal="center" vertical="center"/>
    </xf>
    <xf numFmtId="38" fontId="9" fillId="3" borderId="4" xfId="2" applyFont="1" applyFill="1" applyBorder="1" applyAlignment="1">
      <alignment horizontal="center" vertical="center"/>
    </xf>
    <xf numFmtId="0" fontId="6" fillId="0" borderId="14"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176" fontId="9" fillId="3" borderId="14" xfId="1" applyNumberFormat="1" applyFont="1" applyFill="1" applyBorder="1" applyAlignment="1">
      <alignment horizontal="center" vertical="center"/>
    </xf>
    <xf numFmtId="176" fontId="9" fillId="3" borderId="20" xfId="1" applyNumberFormat="1" applyFont="1" applyFill="1" applyBorder="1" applyAlignment="1">
      <alignment horizontal="center" vertical="center"/>
    </xf>
    <xf numFmtId="176" fontId="9" fillId="3" borderId="17" xfId="1" applyNumberFormat="1" applyFont="1" applyFill="1" applyBorder="1" applyAlignment="1">
      <alignment horizontal="center" vertical="center"/>
    </xf>
    <xf numFmtId="176" fontId="9" fillId="3" borderId="15" xfId="1" applyNumberFormat="1" applyFont="1" applyFill="1" applyBorder="1" applyAlignment="1">
      <alignment horizontal="center" vertical="center"/>
    </xf>
    <xf numFmtId="176" fontId="9" fillId="3" borderId="21" xfId="1" applyNumberFormat="1" applyFont="1" applyFill="1" applyBorder="1" applyAlignment="1">
      <alignment horizontal="center" vertical="center"/>
    </xf>
    <xf numFmtId="176" fontId="9" fillId="3" borderId="18" xfId="1" applyNumberFormat="1" applyFont="1" applyFill="1" applyBorder="1" applyAlignment="1">
      <alignment horizontal="center" vertical="center"/>
    </xf>
    <xf numFmtId="0" fontId="15" fillId="6" borderId="0" xfId="0" applyFont="1" applyFill="1" applyAlignment="1">
      <alignment horizontal="left" vertical="center" wrapText="1"/>
    </xf>
    <xf numFmtId="0" fontId="19" fillId="2" borderId="14"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18" xfId="0" applyFont="1" applyFill="1" applyBorder="1" applyAlignment="1">
      <alignment horizontal="center" vertical="center"/>
    </xf>
    <xf numFmtId="177" fontId="19" fillId="2" borderId="12" xfId="0" applyNumberFormat="1" applyFont="1" applyFill="1" applyBorder="1" applyAlignment="1">
      <alignment horizontal="center" vertical="center"/>
    </xf>
    <xf numFmtId="177" fontId="19" fillId="2" borderId="0" xfId="0" applyNumberFormat="1" applyFont="1" applyFill="1" applyBorder="1" applyAlignment="1">
      <alignment horizontal="center" vertical="center"/>
    </xf>
    <xf numFmtId="177" fontId="19" fillId="2" borderId="11" xfId="0" applyNumberFormat="1" applyFont="1" applyFill="1" applyBorder="1" applyAlignment="1">
      <alignment horizontal="center" vertical="center"/>
    </xf>
    <xf numFmtId="177" fontId="19" fillId="2" borderId="15" xfId="0" applyNumberFormat="1" applyFont="1" applyFill="1" applyBorder="1" applyAlignment="1">
      <alignment horizontal="center" vertical="center"/>
    </xf>
    <xf numFmtId="177" fontId="19" fillId="2" borderId="21" xfId="0" applyNumberFormat="1" applyFont="1" applyFill="1" applyBorder="1" applyAlignment="1">
      <alignment horizontal="center" vertical="center"/>
    </xf>
    <xf numFmtId="177" fontId="19" fillId="2" borderId="18" xfId="0" applyNumberFormat="1" applyFont="1" applyFill="1" applyBorder="1" applyAlignment="1">
      <alignment horizontal="center" vertical="center"/>
    </xf>
    <xf numFmtId="0" fontId="19" fillId="2" borderId="12" xfId="0" applyFont="1" applyFill="1" applyBorder="1" applyAlignment="1">
      <alignment vertical="center"/>
    </xf>
    <xf numFmtId="0" fontId="19" fillId="2" borderId="0" xfId="0" applyFont="1" applyFill="1" applyBorder="1" applyAlignment="1">
      <alignment vertical="center"/>
    </xf>
    <xf numFmtId="0" fontId="19" fillId="2" borderId="11" xfId="0" applyFont="1" applyFill="1" applyBorder="1" applyAlignment="1">
      <alignment vertical="center"/>
    </xf>
    <xf numFmtId="0" fontId="19" fillId="2" borderId="15" xfId="0" applyFont="1" applyFill="1" applyBorder="1" applyAlignment="1">
      <alignment vertical="center"/>
    </xf>
    <xf numFmtId="0" fontId="19" fillId="2" borderId="21" xfId="0" applyFont="1" applyFill="1" applyBorder="1" applyAlignment="1">
      <alignment vertical="center"/>
    </xf>
    <xf numFmtId="0" fontId="19" fillId="2" borderId="18" xfId="0" applyFont="1" applyFill="1" applyBorder="1" applyAlignment="1">
      <alignment vertical="center"/>
    </xf>
    <xf numFmtId="177" fontId="9" fillId="2" borderId="12" xfId="0" applyNumberFormat="1" applyFont="1" applyFill="1" applyBorder="1" applyAlignment="1">
      <alignment horizontal="center" vertical="center"/>
    </xf>
    <xf numFmtId="177" fontId="9" fillId="2" borderId="0" xfId="0" applyNumberFormat="1" applyFont="1" applyFill="1" applyBorder="1" applyAlignment="1">
      <alignment horizontal="center" vertical="center"/>
    </xf>
    <xf numFmtId="177" fontId="9" fillId="2" borderId="11" xfId="0" applyNumberFormat="1" applyFont="1" applyFill="1" applyBorder="1" applyAlignment="1">
      <alignment horizontal="center" vertical="center"/>
    </xf>
    <xf numFmtId="177" fontId="9" fillId="2" borderId="15" xfId="0" applyNumberFormat="1" applyFont="1" applyFill="1" applyBorder="1" applyAlignment="1">
      <alignment horizontal="center" vertical="center"/>
    </xf>
    <xf numFmtId="177" fontId="9" fillId="2" borderId="21" xfId="0" applyNumberFormat="1" applyFont="1" applyFill="1" applyBorder="1" applyAlignment="1">
      <alignment horizontal="center" vertical="center"/>
    </xf>
    <xf numFmtId="177" fontId="9" fillId="2" borderId="18" xfId="0" applyNumberFormat="1" applyFont="1" applyFill="1" applyBorder="1" applyAlignment="1">
      <alignment horizontal="center" vertical="center"/>
    </xf>
    <xf numFmtId="0" fontId="9" fillId="2" borderId="12" xfId="0" applyFont="1" applyFill="1" applyBorder="1" applyAlignment="1">
      <alignment vertical="center"/>
    </xf>
    <xf numFmtId="0" fontId="9" fillId="2" borderId="0" xfId="0" applyFont="1" applyFill="1" applyBorder="1" applyAlignment="1">
      <alignment vertical="center"/>
    </xf>
    <xf numFmtId="0" fontId="9" fillId="2" borderId="11" xfId="0" applyFont="1" applyFill="1" applyBorder="1" applyAlignment="1">
      <alignment vertical="center"/>
    </xf>
    <xf numFmtId="0" fontId="9" fillId="2" borderId="15" xfId="0" applyFont="1" applyFill="1" applyBorder="1" applyAlignment="1">
      <alignment vertical="center"/>
    </xf>
    <xf numFmtId="0" fontId="9" fillId="2" borderId="21" xfId="0" applyFont="1" applyFill="1" applyBorder="1" applyAlignment="1">
      <alignment vertical="center"/>
    </xf>
    <xf numFmtId="0" fontId="9" fillId="2" borderId="18" xfId="0" applyFont="1" applyFill="1" applyBorder="1" applyAlignment="1">
      <alignment vertical="center"/>
    </xf>
    <xf numFmtId="0" fontId="9" fillId="2" borderId="14"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8"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3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2" xfId="0" applyFont="1" applyFill="1" applyBorder="1" applyAlignment="1">
      <alignment horizontal="center" vertical="center"/>
    </xf>
    <xf numFmtId="0" fontId="29" fillId="0" borderId="0" xfId="0" applyFont="1" applyBorder="1" applyAlignment="1">
      <alignment horizontal="left" vertical="center" shrinkToFit="1"/>
    </xf>
    <xf numFmtId="6" fontId="9" fillId="3" borderId="23" xfId="1" applyFont="1" applyFill="1" applyBorder="1" applyAlignment="1">
      <alignment horizontal="center" vertical="center"/>
    </xf>
    <xf numFmtId="6" fontId="9" fillId="3" borderId="6" xfId="1" applyFont="1" applyFill="1" applyBorder="1" applyAlignment="1">
      <alignment horizontal="center" vertical="center"/>
    </xf>
    <xf numFmtId="6" fontId="9" fillId="3" borderId="4" xfId="1" applyFont="1" applyFill="1" applyBorder="1" applyAlignment="1">
      <alignment horizontal="center" vertical="center"/>
    </xf>
    <xf numFmtId="0" fontId="24" fillId="0" borderId="42" xfId="0" applyFont="1" applyFill="1" applyBorder="1" applyAlignment="1">
      <alignment horizontal="center" vertical="center"/>
    </xf>
    <xf numFmtId="178" fontId="19" fillId="2" borderId="40" xfId="0" applyNumberFormat="1" applyFont="1" applyFill="1" applyBorder="1" applyAlignment="1">
      <alignment horizontal="center" vertical="center"/>
    </xf>
    <xf numFmtId="178" fontId="19" fillId="2" borderId="38" xfId="0" applyNumberFormat="1" applyFont="1" applyFill="1" applyBorder="1" applyAlignment="1">
      <alignment horizontal="center" vertical="center"/>
    </xf>
    <xf numFmtId="178" fontId="19" fillId="2" borderId="39" xfId="0" applyNumberFormat="1" applyFont="1" applyFill="1" applyBorder="1" applyAlignment="1">
      <alignment horizontal="center" vertical="center"/>
    </xf>
    <xf numFmtId="178" fontId="19" fillId="2" borderId="15" xfId="0" applyNumberFormat="1" applyFont="1" applyFill="1" applyBorder="1" applyAlignment="1">
      <alignment horizontal="center" vertical="center"/>
    </xf>
    <xf numFmtId="178" fontId="19" fillId="2" borderId="21" xfId="0" applyNumberFormat="1" applyFont="1" applyFill="1" applyBorder="1" applyAlignment="1">
      <alignment horizontal="center" vertical="center"/>
    </xf>
    <xf numFmtId="178" fontId="19" fillId="2" borderId="18" xfId="0" applyNumberFormat="1" applyFont="1" applyFill="1" applyBorder="1" applyAlignment="1">
      <alignment horizontal="center" vertical="center"/>
    </xf>
    <xf numFmtId="178" fontId="19" fillId="2" borderId="12" xfId="0" applyNumberFormat="1" applyFont="1" applyFill="1" applyBorder="1" applyAlignment="1">
      <alignment horizontal="center" vertical="center"/>
    </xf>
    <xf numFmtId="178" fontId="19" fillId="2" borderId="0" xfId="0" applyNumberFormat="1" applyFont="1" applyFill="1" applyBorder="1" applyAlignment="1">
      <alignment horizontal="center" vertical="center"/>
    </xf>
    <xf numFmtId="178" fontId="19" fillId="2" borderId="11" xfId="0" applyNumberFormat="1" applyFont="1" applyFill="1" applyBorder="1" applyAlignment="1">
      <alignment horizontal="center" vertical="center"/>
    </xf>
    <xf numFmtId="178" fontId="19" fillId="2" borderId="35" xfId="0" applyNumberFormat="1" applyFont="1" applyFill="1" applyBorder="1" applyAlignment="1">
      <alignment horizontal="center" vertical="center"/>
    </xf>
    <xf numFmtId="178" fontId="19" fillId="2" borderId="36" xfId="0" applyNumberFormat="1" applyFont="1" applyFill="1" applyBorder="1" applyAlignment="1">
      <alignment horizontal="center" vertical="center"/>
    </xf>
    <xf numFmtId="178" fontId="19" fillId="2" borderId="37" xfId="0" applyNumberFormat="1" applyFont="1" applyFill="1" applyBorder="1" applyAlignment="1">
      <alignment horizontal="center" vertical="center"/>
    </xf>
    <xf numFmtId="178" fontId="19" fillId="2" borderId="14" xfId="0" applyNumberFormat="1" applyFont="1" applyFill="1" applyBorder="1" applyAlignment="1">
      <alignment horizontal="center" vertical="center"/>
    </xf>
    <xf numFmtId="178" fontId="19" fillId="2" borderId="20" xfId="0" applyNumberFormat="1" applyFont="1" applyFill="1" applyBorder="1" applyAlignment="1">
      <alignment horizontal="center" vertical="center"/>
    </xf>
    <xf numFmtId="178" fontId="19" fillId="2" borderId="17" xfId="0" applyNumberFormat="1" applyFont="1" applyFill="1" applyBorder="1" applyAlignment="1">
      <alignment horizontal="center" vertical="center"/>
    </xf>
    <xf numFmtId="38" fontId="19" fillId="2" borderId="2" xfId="2" applyFont="1" applyFill="1" applyBorder="1" applyAlignment="1">
      <alignment horizontal="center" vertical="center"/>
    </xf>
    <xf numFmtId="38" fontId="19" fillId="2" borderId="5" xfId="2" applyFont="1" applyFill="1" applyBorder="1" applyAlignment="1">
      <alignment horizontal="center" vertical="center"/>
    </xf>
    <xf numFmtId="38" fontId="19" fillId="2" borderId="26" xfId="2" applyFont="1" applyFill="1" applyBorder="1" applyAlignment="1">
      <alignment horizontal="center" vertical="center"/>
    </xf>
    <xf numFmtId="38" fontId="19" fillId="2" borderId="1" xfId="2" applyFont="1" applyFill="1" applyBorder="1" applyAlignment="1">
      <alignment horizontal="center" vertical="center"/>
    </xf>
    <xf numFmtId="38" fontId="19" fillId="2" borderId="6" xfId="2" applyFont="1" applyFill="1" applyBorder="1" applyAlignment="1">
      <alignment horizontal="center" vertical="center"/>
    </xf>
    <xf numFmtId="38" fontId="19" fillId="2" borderId="28" xfId="2" applyFont="1" applyFill="1" applyBorder="1" applyAlignment="1">
      <alignment horizontal="center" vertical="center"/>
    </xf>
    <xf numFmtId="6" fontId="9" fillId="3" borderId="47" xfId="1" applyFont="1" applyFill="1" applyBorder="1" applyAlignment="1">
      <alignment horizontal="center" vertical="center"/>
    </xf>
    <xf numFmtId="6" fontId="9" fillId="3" borderId="48" xfId="1" applyFont="1" applyFill="1" applyBorder="1" applyAlignment="1">
      <alignment horizontal="center" vertical="center"/>
    </xf>
  </cellXfs>
  <cellStyles count="3">
    <cellStyle name="桁区切り" xfId="2" builtinId="6"/>
    <cellStyle name="通貨" xfId="1" builtinId="7"/>
    <cellStyle name="標準" xfId="0" builtinId="0"/>
  </cellStyles>
  <dxfs count="2">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123825</xdr:colOff>
      <xdr:row>0</xdr:row>
      <xdr:rowOff>190500</xdr:rowOff>
    </xdr:from>
    <xdr:to>
      <xdr:col>27</xdr:col>
      <xdr:colOff>29441</xdr:colOff>
      <xdr:row>3</xdr:row>
      <xdr:rowOff>15586</xdr:rowOff>
    </xdr:to>
    <xdr:sp macro="" textlink="">
      <xdr:nvSpPr>
        <xdr:cNvPr id="2" name="テキスト ボックス 1">
          <a:extLst>
            <a:ext uri="{FF2B5EF4-FFF2-40B4-BE49-F238E27FC236}">
              <a16:creationId xmlns:a16="http://schemas.microsoft.com/office/drawing/2014/main" id="{4519EA94-2FA4-4678-ACF1-4C3F44A41371}"/>
            </a:ext>
          </a:extLst>
        </xdr:cNvPr>
        <xdr:cNvSpPr txBox="1"/>
      </xdr:nvSpPr>
      <xdr:spPr>
        <a:xfrm>
          <a:off x="7353300" y="190500"/>
          <a:ext cx="1162916" cy="539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0</xdr:row>
      <xdr:rowOff>190500</xdr:rowOff>
    </xdr:from>
    <xdr:to>
      <xdr:col>26</xdr:col>
      <xdr:colOff>305666</xdr:colOff>
      <xdr:row>3</xdr:row>
      <xdr:rowOff>15586</xdr:rowOff>
    </xdr:to>
    <xdr:sp macro="" textlink="">
      <xdr:nvSpPr>
        <xdr:cNvPr id="2" name="テキスト ボックス 1">
          <a:extLst>
            <a:ext uri="{FF2B5EF4-FFF2-40B4-BE49-F238E27FC236}">
              <a16:creationId xmlns:a16="http://schemas.microsoft.com/office/drawing/2014/main" id="{B7B25E41-48E7-408F-9015-AE2322ED6081}"/>
            </a:ext>
          </a:extLst>
        </xdr:cNvPr>
        <xdr:cNvSpPr txBox="1"/>
      </xdr:nvSpPr>
      <xdr:spPr>
        <a:xfrm>
          <a:off x="7315200" y="190500"/>
          <a:ext cx="1162916" cy="539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BD62"/>
  <sheetViews>
    <sheetView view="pageBreakPreview" topLeftCell="A25" zoomScaleSheetLayoutView="100" workbookViewId="0">
      <selection activeCell="B20" sqref="B20:AA20"/>
    </sheetView>
  </sheetViews>
  <sheetFormatPr defaultRowHeight="18.75"/>
  <cols>
    <col min="1" max="4" width="4.125" style="1" customWidth="1"/>
    <col min="5" max="5" width="4.125" style="2" customWidth="1"/>
    <col min="6" max="27" width="4.125" style="1" customWidth="1"/>
    <col min="28" max="28" width="4.125" customWidth="1"/>
    <col min="29" max="125" width="3.625" customWidth="1"/>
  </cols>
  <sheetData>
    <row r="1" spans="1:56">
      <c r="A1" s="10" t="s">
        <v>68</v>
      </c>
      <c r="B1" s="10"/>
      <c r="C1" s="10"/>
      <c r="D1" s="10"/>
      <c r="E1" s="11"/>
      <c r="F1" s="10"/>
      <c r="G1" s="10"/>
      <c r="H1" s="10"/>
      <c r="I1" s="10"/>
      <c r="J1" s="10"/>
      <c r="K1" s="10"/>
      <c r="L1" s="10"/>
      <c r="M1" s="10"/>
      <c r="N1" s="10"/>
      <c r="O1" s="10"/>
      <c r="P1" s="10"/>
      <c r="Q1" s="10"/>
      <c r="R1" s="10"/>
      <c r="S1" s="10"/>
      <c r="T1" s="10"/>
      <c r="U1" s="10"/>
      <c r="V1" s="10"/>
      <c r="W1" s="10"/>
      <c r="X1" s="10"/>
      <c r="Y1" s="10"/>
      <c r="Z1" s="10"/>
      <c r="AA1" s="10"/>
      <c r="AB1" s="12"/>
    </row>
    <row r="2" spans="1:56" ht="18.75" customHeight="1">
      <c r="A2" s="124" t="s">
        <v>70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
    </row>
    <row r="3" spans="1:56" ht="18.75"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
    </row>
    <row r="4" spans="1:56" ht="19.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2"/>
    </row>
    <row r="5" spans="1:56" ht="19.5">
      <c r="A5" s="10"/>
      <c r="B5" s="13"/>
      <c r="C5" s="13"/>
      <c r="D5" s="13"/>
      <c r="E5" s="13"/>
      <c r="F5" s="13"/>
      <c r="G5" s="13"/>
      <c r="H5" s="13"/>
      <c r="I5" s="13"/>
      <c r="J5" s="13"/>
      <c r="K5" s="13"/>
      <c r="L5" s="13"/>
      <c r="M5" s="13"/>
      <c r="N5" s="13"/>
      <c r="O5" s="13"/>
      <c r="P5" s="13"/>
      <c r="Q5" s="13"/>
      <c r="R5" s="13"/>
      <c r="S5" s="13"/>
      <c r="T5" s="125" t="s">
        <v>3</v>
      </c>
      <c r="U5" s="125"/>
      <c r="V5" s="62"/>
      <c r="W5" s="13" t="s">
        <v>8</v>
      </c>
      <c r="X5" s="62"/>
      <c r="Y5" s="13" t="s">
        <v>4</v>
      </c>
      <c r="Z5" s="62"/>
      <c r="AA5" s="13" t="s">
        <v>1</v>
      </c>
      <c r="AB5" s="12"/>
    </row>
    <row r="6" spans="1:56" ht="19.5">
      <c r="A6" s="15" t="s">
        <v>10</v>
      </c>
      <c r="B6" s="13"/>
      <c r="C6" s="13"/>
      <c r="D6" s="13"/>
      <c r="E6" s="13"/>
      <c r="F6" s="13"/>
      <c r="G6" s="13"/>
      <c r="H6" s="13"/>
      <c r="I6" s="13"/>
      <c r="J6" s="13"/>
      <c r="K6" s="13"/>
      <c r="L6" s="13"/>
      <c r="M6" s="13"/>
      <c r="N6" s="13"/>
      <c r="O6" s="13"/>
      <c r="P6" s="13"/>
      <c r="Q6" s="13"/>
      <c r="R6" s="13"/>
      <c r="S6" s="13"/>
      <c r="T6" s="13"/>
      <c r="U6" s="13"/>
      <c r="V6" s="13"/>
      <c r="W6" s="13"/>
      <c r="X6" s="13"/>
      <c r="Y6" s="13"/>
      <c r="Z6" s="13"/>
      <c r="AA6" s="13"/>
      <c r="AB6" s="12"/>
    </row>
    <row r="7" spans="1:56" ht="19.5">
      <c r="A7" s="15" t="s">
        <v>2</v>
      </c>
      <c r="B7" s="13"/>
      <c r="C7" s="13"/>
      <c r="D7" s="13"/>
      <c r="E7" s="13"/>
      <c r="F7" s="13"/>
      <c r="G7" s="13"/>
      <c r="H7" s="13"/>
      <c r="I7" s="13"/>
      <c r="J7" s="13"/>
      <c r="K7" s="13"/>
      <c r="L7" s="13"/>
      <c r="M7" s="13"/>
      <c r="N7" s="13"/>
      <c r="O7" s="13"/>
      <c r="P7" s="13"/>
      <c r="Q7" s="13"/>
      <c r="R7" s="13"/>
      <c r="S7" s="13"/>
      <c r="T7" s="13"/>
      <c r="U7" s="13"/>
      <c r="V7" s="13"/>
      <c r="W7" s="13"/>
      <c r="X7" s="13"/>
      <c r="Y7" s="13"/>
      <c r="Z7" s="13"/>
      <c r="AA7" s="13"/>
      <c r="AB7" s="12"/>
    </row>
    <row r="8" spans="1:56" ht="11.25" customHeight="1">
      <c r="A8" s="10"/>
      <c r="B8" s="10"/>
      <c r="C8" s="10"/>
      <c r="D8" s="10"/>
      <c r="E8" s="11"/>
      <c r="F8" s="10"/>
      <c r="G8" s="10"/>
      <c r="H8" s="10"/>
      <c r="I8" s="10"/>
      <c r="J8" s="10"/>
      <c r="K8" s="10"/>
      <c r="L8" s="10"/>
      <c r="M8" s="10"/>
      <c r="N8" s="10"/>
      <c r="O8" s="10"/>
      <c r="P8" s="10"/>
      <c r="Q8" s="10"/>
      <c r="R8" s="10"/>
      <c r="S8" s="10"/>
      <c r="T8" s="10"/>
      <c r="U8" s="10"/>
      <c r="V8" s="10"/>
      <c r="W8" s="10"/>
      <c r="X8" s="10"/>
      <c r="Y8" s="10"/>
      <c r="Z8" s="10"/>
      <c r="AA8" s="10"/>
      <c r="AB8" s="12"/>
    </row>
    <row r="9" spans="1:56" s="50" customFormat="1" ht="19.5">
      <c r="A9" s="16"/>
      <c r="B9" s="16"/>
      <c r="C9" s="16"/>
      <c r="D9" s="13"/>
      <c r="E9" s="13"/>
      <c r="F9" s="13"/>
      <c r="G9" s="13"/>
      <c r="H9" s="13"/>
      <c r="I9" s="13"/>
      <c r="J9" s="13"/>
      <c r="K9" s="13"/>
      <c r="L9" s="13"/>
      <c r="M9" s="13"/>
      <c r="N9" s="71" t="s">
        <v>81</v>
      </c>
      <c r="O9" s="71"/>
      <c r="P9" s="71"/>
      <c r="Q9" s="71"/>
      <c r="R9" s="13"/>
      <c r="S9" s="13"/>
      <c r="T9" s="13"/>
      <c r="U9" s="13"/>
      <c r="V9" s="13"/>
      <c r="W9" s="13"/>
      <c r="X9" s="13"/>
      <c r="Y9" s="13"/>
      <c r="Z9" s="65"/>
      <c r="AA9" s="65"/>
      <c r="AB9" s="13"/>
      <c r="AC9" s="13"/>
      <c r="AD9" s="12"/>
      <c r="AH9" s="5"/>
      <c r="AI9" s="5"/>
      <c r="AJ9" s="5"/>
      <c r="AK9" s="5"/>
      <c r="AL9" s="5"/>
      <c r="AM9" s="5"/>
      <c r="AN9" s="5"/>
      <c r="AO9" s="5"/>
      <c r="AP9" s="5"/>
      <c r="AQ9" s="5"/>
      <c r="AR9" s="5"/>
      <c r="AS9" s="5"/>
      <c r="AT9" s="5"/>
      <c r="AU9" s="5"/>
      <c r="AV9" s="5"/>
      <c r="AW9" s="5"/>
      <c r="AX9" s="5"/>
      <c r="AY9" s="5"/>
      <c r="AZ9" s="5"/>
      <c r="BA9" s="5"/>
      <c r="BB9" s="5"/>
      <c r="BC9" s="5"/>
      <c r="BD9" s="5"/>
    </row>
    <row r="10" spans="1:56" s="50" customFormat="1" ht="19.5">
      <c r="A10" s="13"/>
      <c r="N10" s="75" t="s">
        <v>80</v>
      </c>
      <c r="O10" s="76"/>
      <c r="P10" s="77"/>
      <c r="Q10" s="78"/>
      <c r="R10" s="79"/>
      <c r="S10" s="79"/>
      <c r="T10" s="79"/>
      <c r="U10" s="79"/>
      <c r="V10" s="79"/>
      <c r="W10" s="79"/>
      <c r="X10" s="79"/>
      <c r="Y10" s="79"/>
      <c r="Z10" s="79"/>
      <c r="AA10" s="80"/>
      <c r="AB10" s="64"/>
      <c r="AC10" s="63"/>
      <c r="AH10" s="5"/>
      <c r="AI10" s="5"/>
      <c r="AJ10" s="5"/>
      <c r="AK10" s="5"/>
      <c r="AL10" s="5"/>
      <c r="AM10" s="5"/>
      <c r="AN10" s="5"/>
      <c r="AO10" s="5"/>
      <c r="AP10" s="5"/>
      <c r="AQ10" s="5"/>
      <c r="AR10" s="5"/>
      <c r="AS10" s="5"/>
      <c r="AT10" s="5"/>
      <c r="AU10" s="5"/>
      <c r="AV10" s="5"/>
      <c r="AW10" s="5"/>
      <c r="AX10" s="5"/>
      <c r="AY10" s="5"/>
      <c r="AZ10" s="5"/>
      <c r="BA10" s="5"/>
      <c r="BB10" s="5"/>
      <c r="BC10" s="5"/>
      <c r="BD10" s="5"/>
    </row>
    <row r="11" spans="1:56" s="50" customFormat="1" ht="11.25" customHeight="1" thickBot="1">
      <c r="A11" s="10"/>
      <c r="B11" s="10"/>
      <c r="C11" s="10"/>
      <c r="D11" s="10"/>
      <c r="E11" s="11"/>
      <c r="F11" s="10"/>
      <c r="G11" s="10"/>
      <c r="H11" s="10"/>
      <c r="I11" s="10"/>
      <c r="J11" s="10"/>
      <c r="K11" s="10"/>
      <c r="L11" s="10"/>
      <c r="M11" s="10"/>
      <c r="N11" s="10"/>
      <c r="O11" s="10"/>
      <c r="P11" s="10"/>
      <c r="Q11" s="10"/>
      <c r="R11" s="10"/>
      <c r="S11" s="10"/>
      <c r="T11" s="10"/>
      <c r="U11" s="10"/>
      <c r="V11" s="10"/>
      <c r="W11" s="10"/>
      <c r="X11" s="10"/>
      <c r="Y11" s="10"/>
      <c r="Z11" s="10"/>
      <c r="AA11" s="10"/>
      <c r="AB11" s="12"/>
      <c r="AH11" s="5"/>
      <c r="AI11" s="5"/>
      <c r="AJ11" s="5"/>
      <c r="AK11" s="5"/>
      <c r="AL11" s="5"/>
      <c r="AM11" s="5"/>
      <c r="AN11" s="5"/>
      <c r="AO11" s="5"/>
      <c r="AP11" s="5"/>
      <c r="AQ11" s="5"/>
      <c r="AR11" s="5"/>
      <c r="AS11" s="5"/>
      <c r="AT11" s="5"/>
      <c r="AU11" s="5"/>
      <c r="AV11" s="5"/>
      <c r="AW11" s="5"/>
      <c r="AX11" s="5"/>
      <c r="AY11" s="5"/>
      <c r="AZ11" s="5"/>
      <c r="BA11" s="5"/>
      <c r="BB11" s="5"/>
      <c r="BC11" s="5"/>
      <c r="BD11" s="5"/>
    </row>
    <row r="12" spans="1:56" ht="18.75" customHeight="1" thickBot="1">
      <c r="A12" s="10"/>
      <c r="B12" s="10"/>
      <c r="C12" s="10"/>
      <c r="D12" s="10"/>
      <c r="E12" s="11"/>
      <c r="F12" s="10"/>
      <c r="G12" s="10"/>
      <c r="H12" s="10"/>
      <c r="I12" s="10"/>
      <c r="J12" s="10"/>
      <c r="K12" s="10"/>
      <c r="L12" s="10"/>
      <c r="M12" s="10"/>
      <c r="N12" s="126"/>
      <c r="O12" s="127"/>
      <c r="P12" s="16" t="s">
        <v>11</v>
      </c>
      <c r="Q12" s="10"/>
      <c r="R12" s="10"/>
      <c r="S12" s="10"/>
      <c r="T12" s="126"/>
      <c r="U12" s="127"/>
      <c r="V12" s="16" t="s">
        <v>12</v>
      </c>
      <c r="W12" s="10"/>
      <c r="X12" s="10"/>
      <c r="Y12" s="10"/>
      <c r="Z12" s="10"/>
      <c r="AA12" s="10"/>
      <c r="AB12" s="12"/>
      <c r="AH12" s="5"/>
      <c r="AI12" s="74"/>
      <c r="AJ12" s="74"/>
      <c r="AK12" s="74"/>
      <c r="AL12" s="63"/>
      <c r="AM12" s="63"/>
      <c r="AN12" s="63"/>
      <c r="AO12" s="63"/>
      <c r="AP12" s="63"/>
      <c r="AQ12" s="63"/>
      <c r="AR12" s="63"/>
      <c r="AS12" s="63"/>
      <c r="AT12" s="63"/>
      <c r="AU12" s="63"/>
      <c r="AV12" s="63"/>
      <c r="AW12" s="63"/>
      <c r="AX12" s="63"/>
      <c r="AY12" s="5"/>
      <c r="AZ12" s="5"/>
      <c r="BA12" s="5"/>
      <c r="BB12" s="5"/>
      <c r="BC12" s="5"/>
      <c r="BD12" s="5"/>
    </row>
    <row r="13" spans="1:56">
      <c r="A13" s="10"/>
      <c r="B13" s="10"/>
      <c r="C13" s="10"/>
      <c r="D13" s="10"/>
      <c r="E13" s="11"/>
      <c r="F13" s="10"/>
      <c r="G13" s="10"/>
      <c r="H13" s="10"/>
      <c r="I13" s="10"/>
      <c r="J13" s="10"/>
      <c r="K13" s="10"/>
      <c r="L13" s="10"/>
      <c r="M13" s="10"/>
      <c r="N13" s="10" t="s">
        <v>13</v>
      </c>
      <c r="O13" s="10"/>
      <c r="P13" s="10"/>
      <c r="Q13" s="10"/>
      <c r="R13" s="10"/>
      <c r="S13" s="10"/>
      <c r="T13" s="10"/>
      <c r="U13" s="10"/>
      <c r="V13" s="10"/>
      <c r="W13" s="10"/>
      <c r="X13" s="10"/>
      <c r="Y13" s="10"/>
      <c r="Z13" s="10"/>
      <c r="AA13" s="10"/>
      <c r="AB13" s="12"/>
      <c r="AH13" s="5"/>
      <c r="AI13" s="5"/>
      <c r="AJ13" s="5"/>
      <c r="AK13" s="5"/>
      <c r="AL13" s="5"/>
      <c r="AM13" s="5"/>
      <c r="AN13" s="5"/>
      <c r="AO13" s="5"/>
      <c r="AP13" s="5"/>
      <c r="AQ13" s="5"/>
      <c r="AR13" s="5"/>
      <c r="AS13" s="5"/>
      <c r="AT13" s="5"/>
      <c r="AU13" s="5"/>
      <c r="AV13" s="5"/>
      <c r="AW13" s="5"/>
      <c r="AX13" s="5"/>
      <c r="AY13" s="5"/>
      <c r="AZ13" s="5"/>
      <c r="BA13" s="5"/>
      <c r="BB13" s="5"/>
      <c r="BC13" s="5"/>
      <c r="BD13" s="5"/>
    </row>
    <row r="14" spans="1:56" ht="9.75" customHeight="1">
      <c r="A14" s="10"/>
      <c r="B14" s="10"/>
      <c r="C14" s="10"/>
      <c r="D14" s="10"/>
      <c r="E14" s="11"/>
      <c r="F14" s="10"/>
      <c r="G14" s="10"/>
      <c r="H14" s="10"/>
      <c r="I14" s="10"/>
      <c r="J14" s="10"/>
      <c r="K14" s="10"/>
      <c r="L14" s="10"/>
      <c r="M14" s="10"/>
      <c r="N14" s="10"/>
      <c r="O14" s="10"/>
      <c r="P14" s="10"/>
      <c r="Q14" s="10"/>
      <c r="R14" s="10"/>
      <c r="S14" s="10"/>
      <c r="T14" s="10"/>
      <c r="U14" s="10"/>
      <c r="V14" s="10"/>
      <c r="W14" s="10"/>
      <c r="X14" s="10"/>
      <c r="Y14" s="10"/>
      <c r="Z14" s="10"/>
      <c r="AA14" s="10"/>
      <c r="AB14" s="12"/>
      <c r="AH14" s="5"/>
      <c r="AI14" s="5"/>
      <c r="AJ14" s="5"/>
      <c r="AK14" s="5"/>
      <c r="AL14" s="5"/>
      <c r="AM14" s="5"/>
      <c r="AN14" s="5"/>
      <c r="AO14" s="5"/>
      <c r="AP14" s="5"/>
      <c r="AQ14" s="5"/>
      <c r="AR14" s="5"/>
      <c r="AS14" s="5"/>
      <c r="AT14" s="5"/>
      <c r="AU14" s="5"/>
      <c r="AV14" s="5"/>
      <c r="AW14" s="5"/>
      <c r="AX14" s="5"/>
      <c r="AY14" s="5"/>
      <c r="AZ14" s="5"/>
      <c r="BA14" s="5"/>
      <c r="BB14" s="5"/>
      <c r="BC14" s="5"/>
      <c r="BD14" s="5"/>
    </row>
    <row r="15" spans="1:56">
      <c r="A15" s="10"/>
      <c r="B15" s="10" t="s">
        <v>15</v>
      </c>
      <c r="C15" s="10"/>
      <c r="D15" s="10"/>
      <c r="E15" s="11"/>
      <c r="F15" s="6" t="s">
        <v>6</v>
      </c>
      <c r="G15" s="10"/>
      <c r="H15" s="10"/>
      <c r="I15" s="10"/>
      <c r="J15" s="10"/>
      <c r="K15" s="10"/>
      <c r="L15" s="10"/>
      <c r="M15" s="10"/>
      <c r="N15" s="10"/>
      <c r="O15" s="10"/>
      <c r="P15" s="10"/>
      <c r="Q15" s="10"/>
      <c r="R15" s="10"/>
      <c r="S15" s="10"/>
      <c r="T15" s="10"/>
      <c r="U15" s="10"/>
      <c r="V15" s="10"/>
      <c r="W15" s="10"/>
      <c r="X15" s="10"/>
      <c r="Y15" s="10"/>
      <c r="Z15" s="10"/>
      <c r="AA15" s="10"/>
      <c r="AB15" s="12"/>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row>
    <row r="16" spans="1:56" ht="21" customHeight="1">
      <c r="A16" s="10"/>
      <c r="B16" s="17" t="s">
        <v>0</v>
      </c>
      <c r="C16" s="18"/>
      <c r="D16" s="78"/>
      <c r="E16" s="79"/>
      <c r="F16" s="79"/>
      <c r="G16" s="79"/>
      <c r="H16" s="79"/>
      <c r="I16" s="79"/>
      <c r="J16" s="79"/>
      <c r="K16" s="79"/>
      <c r="L16" s="79"/>
      <c r="M16" s="80"/>
      <c r="N16" s="17" t="s">
        <v>9</v>
      </c>
      <c r="O16" s="18"/>
      <c r="P16" s="78"/>
      <c r="Q16" s="79"/>
      <c r="R16" s="79"/>
      <c r="S16" s="79"/>
      <c r="T16" s="79"/>
      <c r="U16" s="79"/>
      <c r="V16" s="79"/>
      <c r="W16" s="79"/>
      <c r="X16" s="79"/>
      <c r="Y16" s="80"/>
      <c r="Z16" s="10"/>
      <c r="AA16" s="10"/>
      <c r="AB16" s="12"/>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row>
    <row r="17" spans="1:51" ht="21" customHeight="1">
      <c r="A17" s="10"/>
      <c r="B17" s="17" t="s">
        <v>16</v>
      </c>
      <c r="C17" s="18"/>
      <c r="D17" s="78"/>
      <c r="E17" s="79"/>
      <c r="F17" s="79"/>
      <c r="G17" s="79"/>
      <c r="H17" s="79"/>
      <c r="I17" s="79"/>
      <c r="J17" s="79"/>
      <c r="K17" s="79"/>
      <c r="L17" s="79"/>
      <c r="M17" s="80"/>
      <c r="N17" s="17" t="s">
        <v>17</v>
      </c>
      <c r="O17" s="18"/>
      <c r="P17" s="78"/>
      <c r="Q17" s="79"/>
      <c r="R17" s="79"/>
      <c r="S17" s="79"/>
      <c r="T17" s="79"/>
      <c r="U17" s="79"/>
      <c r="V17" s="79"/>
      <c r="W17" s="79"/>
      <c r="X17" s="79"/>
      <c r="Y17" s="80"/>
      <c r="Z17" s="10"/>
      <c r="AA17" s="10"/>
      <c r="AB17" s="12"/>
      <c r="AE17" s="5"/>
      <c r="AF17" s="5"/>
      <c r="AG17" s="5"/>
      <c r="AH17" s="5"/>
      <c r="AI17" s="5"/>
      <c r="AJ17" s="5"/>
      <c r="AK17" s="7"/>
      <c r="AL17" s="5"/>
      <c r="AM17" s="5"/>
      <c r="AN17" s="5"/>
      <c r="AO17" s="5"/>
      <c r="AP17" s="5"/>
      <c r="AQ17" s="5"/>
      <c r="AR17" s="5"/>
      <c r="AS17" s="5"/>
      <c r="AT17" s="5"/>
      <c r="AU17" s="5"/>
      <c r="AV17" s="5"/>
      <c r="AW17" s="5"/>
      <c r="AX17" s="5"/>
      <c r="AY17" s="5"/>
    </row>
    <row r="18" spans="1:51">
      <c r="A18" s="10"/>
      <c r="B18" s="10"/>
      <c r="C18" s="10"/>
      <c r="D18" s="10"/>
      <c r="E18" s="11"/>
      <c r="F18" s="10"/>
      <c r="G18" s="10"/>
      <c r="H18" s="10"/>
      <c r="I18" s="10"/>
      <c r="J18" s="10"/>
      <c r="K18" s="10"/>
      <c r="L18" s="10"/>
      <c r="M18" s="10"/>
      <c r="N18" s="10"/>
      <c r="O18" s="10"/>
      <c r="P18" s="10"/>
      <c r="Q18" s="10"/>
      <c r="R18" s="10"/>
      <c r="S18" s="10"/>
      <c r="T18" s="10"/>
      <c r="U18" s="10"/>
      <c r="V18" s="10"/>
      <c r="W18" s="10"/>
      <c r="X18" s="10"/>
      <c r="Y18" s="10"/>
      <c r="Z18" s="10"/>
      <c r="AA18" s="10"/>
      <c r="AB18" s="12"/>
      <c r="AL18" s="9"/>
    </row>
    <row r="19" spans="1:51">
      <c r="A19" s="10"/>
      <c r="B19" s="10" t="s">
        <v>63</v>
      </c>
      <c r="C19" s="10"/>
      <c r="D19" s="10"/>
      <c r="E19" s="11"/>
      <c r="F19" s="10"/>
      <c r="G19" s="10"/>
      <c r="H19" s="10"/>
      <c r="I19" s="10"/>
      <c r="J19" s="10"/>
      <c r="K19" s="10"/>
      <c r="L19" s="10"/>
      <c r="M19" s="10"/>
      <c r="N19" s="10"/>
      <c r="O19" s="10"/>
      <c r="P19" s="10"/>
      <c r="Q19" s="10"/>
      <c r="R19" s="10"/>
      <c r="S19" s="10"/>
      <c r="T19" s="10"/>
      <c r="U19" s="10"/>
      <c r="V19" s="10"/>
      <c r="W19" s="10"/>
      <c r="X19" s="10"/>
      <c r="Y19" s="10"/>
      <c r="Z19" s="10"/>
      <c r="AA19" s="10"/>
      <c r="AB19" s="12"/>
    </row>
    <row r="20" spans="1:51" s="3" customFormat="1">
      <c r="A20" s="10"/>
      <c r="B20" s="179" t="s">
        <v>71</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2"/>
    </row>
    <row r="21" spans="1:51" s="3" customFormat="1">
      <c r="A21" s="10"/>
      <c r="B21" s="55"/>
      <c r="C21" s="55" t="s">
        <v>72</v>
      </c>
      <c r="D21" s="55"/>
      <c r="E21" s="55"/>
      <c r="F21" s="55"/>
      <c r="G21" s="55"/>
      <c r="H21" s="55"/>
      <c r="I21" s="55"/>
      <c r="J21" s="55"/>
      <c r="K21" s="55"/>
      <c r="L21" s="55"/>
      <c r="M21" s="55"/>
      <c r="N21" s="55"/>
      <c r="O21" s="55"/>
      <c r="P21" s="55"/>
      <c r="Q21" s="55"/>
      <c r="R21" s="55"/>
      <c r="S21" s="55"/>
      <c r="T21" s="55"/>
      <c r="U21" s="55"/>
      <c r="V21" s="55"/>
      <c r="W21" s="55"/>
      <c r="X21" s="55"/>
      <c r="Y21" s="53"/>
      <c r="Z21" s="53"/>
      <c r="AA21" s="53"/>
      <c r="AB21" s="12"/>
    </row>
    <row r="22" spans="1:51" ht="19.5" thickBot="1">
      <c r="A22" s="10"/>
      <c r="B22" s="130"/>
      <c r="C22" s="130"/>
      <c r="D22" s="130"/>
      <c r="E22" s="130"/>
      <c r="F22" s="130"/>
      <c r="G22" s="130"/>
      <c r="H22" s="130"/>
      <c r="I22" s="131" t="s">
        <v>18</v>
      </c>
      <c r="J22" s="132"/>
      <c r="K22" s="133"/>
      <c r="L22" s="130" t="s">
        <v>19</v>
      </c>
      <c r="M22" s="130"/>
      <c r="N22" s="130"/>
      <c r="O22" s="130" t="s">
        <v>14</v>
      </c>
      <c r="P22" s="130"/>
      <c r="Q22" s="130"/>
      <c r="R22" s="130" t="s">
        <v>7</v>
      </c>
      <c r="S22" s="130"/>
      <c r="T22" s="130"/>
      <c r="U22" s="134" t="s">
        <v>20</v>
      </c>
      <c r="V22" s="134"/>
      <c r="W22" s="134"/>
      <c r="X22" s="135"/>
      <c r="Y22" s="136" t="s">
        <v>21</v>
      </c>
      <c r="Z22" s="137"/>
      <c r="AA22" s="137"/>
      <c r="AB22" s="138"/>
    </row>
    <row r="23" spans="1:51" ht="18.75" customHeight="1">
      <c r="A23" s="35"/>
      <c r="B23" s="128" t="s">
        <v>61</v>
      </c>
      <c r="C23" s="128"/>
      <c r="D23" s="128"/>
      <c r="E23" s="128"/>
      <c r="F23" s="128"/>
      <c r="G23" s="128"/>
      <c r="H23" s="129"/>
      <c r="I23" s="94"/>
      <c r="J23" s="95"/>
      <c r="K23" s="96"/>
      <c r="L23" s="94"/>
      <c r="M23" s="95"/>
      <c r="N23" s="96"/>
      <c r="O23" s="94"/>
      <c r="P23" s="95"/>
      <c r="Q23" s="96"/>
      <c r="R23" s="94"/>
      <c r="S23" s="95"/>
      <c r="T23" s="96"/>
      <c r="U23" s="145">
        <f>SUM(I23:T24)</f>
        <v>0</v>
      </c>
      <c r="V23" s="146"/>
      <c r="W23" s="146"/>
      <c r="X23" s="146"/>
      <c r="Y23" s="149">
        <f>MIN(500000,(I23+L23+O23+R23)*50000)</f>
        <v>0</v>
      </c>
      <c r="Z23" s="150"/>
      <c r="AA23" s="150"/>
      <c r="AB23" s="151"/>
    </row>
    <row r="24" spans="1:51" ht="19.5" thickBot="1">
      <c r="A24" s="35"/>
      <c r="B24" s="92"/>
      <c r="C24" s="92"/>
      <c r="D24" s="92"/>
      <c r="E24" s="92"/>
      <c r="F24" s="92"/>
      <c r="G24" s="92"/>
      <c r="H24" s="93"/>
      <c r="I24" s="97"/>
      <c r="J24" s="98"/>
      <c r="K24" s="99"/>
      <c r="L24" s="97"/>
      <c r="M24" s="98"/>
      <c r="N24" s="99"/>
      <c r="O24" s="97"/>
      <c r="P24" s="98"/>
      <c r="Q24" s="99"/>
      <c r="R24" s="97"/>
      <c r="S24" s="98"/>
      <c r="T24" s="99"/>
      <c r="U24" s="147"/>
      <c r="V24" s="148"/>
      <c r="W24" s="148"/>
      <c r="X24" s="148"/>
      <c r="Y24" s="152"/>
      <c r="Z24" s="153"/>
      <c r="AA24" s="153"/>
      <c r="AB24" s="154"/>
    </row>
    <row r="25" spans="1:51" ht="18.75" customHeight="1">
      <c r="A25" s="10"/>
      <c r="B25" s="81" t="s">
        <v>36</v>
      </c>
      <c r="C25" s="82"/>
      <c r="D25" s="82"/>
      <c r="E25" s="82"/>
      <c r="F25" s="82"/>
      <c r="G25" s="82"/>
      <c r="H25" s="83"/>
      <c r="I25" s="155"/>
      <c r="J25" s="156"/>
      <c r="K25" s="157"/>
      <c r="L25" s="155"/>
      <c r="M25" s="156"/>
      <c r="N25" s="157"/>
      <c r="O25" s="155"/>
      <c r="P25" s="156"/>
      <c r="Q25" s="157"/>
      <c r="R25" s="155"/>
      <c r="S25" s="156"/>
      <c r="T25" s="157"/>
      <c r="U25" s="167">
        <f>SUM(I25:T26)</f>
        <v>0</v>
      </c>
      <c r="V25" s="168"/>
      <c r="W25" s="168"/>
      <c r="X25" s="169"/>
      <c r="Y25" s="161"/>
      <c r="Z25" s="162"/>
      <c r="AA25" s="162"/>
      <c r="AB25" s="163"/>
    </row>
    <row r="26" spans="1:51">
      <c r="A26" s="10"/>
      <c r="B26" s="84"/>
      <c r="C26" s="85"/>
      <c r="D26" s="85"/>
      <c r="E26" s="85"/>
      <c r="F26" s="85"/>
      <c r="G26" s="85"/>
      <c r="H26" s="86"/>
      <c r="I26" s="158"/>
      <c r="J26" s="159"/>
      <c r="K26" s="160"/>
      <c r="L26" s="158"/>
      <c r="M26" s="159"/>
      <c r="N26" s="160"/>
      <c r="O26" s="158"/>
      <c r="P26" s="159"/>
      <c r="Q26" s="160"/>
      <c r="R26" s="158"/>
      <c r="S26" s="159"/>
      <c r="T26" s="160"/>
      <c r="U26" s="170"/>
      <c r="V26" s="171"/>
      <c r="W26" s="171"/>
      <c r="X26" s="172"/>
      <c r="Y26" s="142"/>
      <c r="Z26" s="143"/>
      <c r="AA26" s="143"/>
      <c r="AB26" s="144"/>
    </row>
    <row r="27" spans="1:51" ht="18.75" customHeight="1">
      <c r="A27" s="10"/>
      <c r="B27" s="109" t="s">
        <v>56</v>
      </c>
      <c r="C27" s="110"/>
      <c r="D27" s="110"/>
      <c r="E27" s="110"/>
      <c r="F27" s="110"/>
      <c r="G27" s="110"/>
      <c r="H27" s="111"/>
      <c r="I27" s="94"/>
      <c r="J27" s="95"/>
      <c r="K27" s="96"/>
      <c r="L27" s="94"/>
      <c r="M27" s="95"/>
      <c r="N27" s="96"/>
      <c r="O27" s="94"/>
      <c r="P27" s="95"/>
      <c r="Q27" s="96"/>
      <c r="R27" s="94"/>
      <c r="S27" s="95"/>
      <c r="T27" s="96"/>
      <c r="U27" s="145">
        <f>SUM(I27:T28)</f>
        <v>0</v>
      </c>
      <c r="V27" s="146"/>
      <c r="W27" s="146"/>
      <c r="X27" s="164"/>
      <c r="Y27" s="139"/>
      <c r="Z27" s="140"/>
      <c r="AA27" s="140"/>
      <c r="AB27" s="141"/>
    </row>
    <row r="28" spans="1:51">
      <c r="A28" s="10"/>
      <c r="B28" s="112"/>
      <c r="C28" s="113"/>
      <c r="D28" s="113"/>
      <c r="E28" s="113"/>
      <c r="F28" s="113"/>
      <c r="G28" s="113"/>
      <c r="H28" s="114"/>
      <c r="I28" s="97"/>
      <c r="J28" s="98"/>
      <c r="K28" s="99"/>
      <c r="L28" s="97"/>
      <c r="M28" s="98"/>
      <c r="N28" s="99"/>
      <c r="O28" s="97"/>
      <c r="P28" s="98"/>
      <c r="Q28" s="99"/>
      <c r="R28" s="97"/>
      <c r="S28" s="98"/>
      <c r="T28" s="99"/>
      <c r="U28" s="147"/>
      <c r="V28" s="148"/>
      <c r="W28" s="148"/>
      <c r="X28" s="165"/>
      <c r="Y28" s="142"/>
      <c r="Z28" s="143"/>
      <c r="AA28" s="143"/>
      <c r="AB28" s="144"/>
    </row>
    <row r="29" spans="1:51" s="3" customFormat="1">
      <c r="A29" s="10"/>
      <c r="B29" s="72" t="s">
        <v>78</v>
      </c>
      <c r="C29" s="72"/>
      <c r="D29" s="72"/>
      <c r="E29" s="72"/>
      <c r="F29" s="72"/>
      <c r="G29" s="72"/>
      <c r="H29" s="72"/>
      <c r="I29" s="72"/>
      <c r="J29" s="72"/>
      <c r="K29" s="72"/>
      <c r="L29" s="72"/>
      <c r="M29" s="72"/>
      <c r="N29" s="72"/>
      <c r="O29" s="72"/>
      <c r="P29" s="72"/>
      <c r="Q29" s="72"/>
      <c r="R29" s="72"/>
      <c r="S29" s="72"/>
      <c r="T29" s="72"/>
      <c r="U29" s="72"/>
      <c r="V29" s="43"/>
      <c r="W29" s="43"/>
      <c r="X29" s="43"/>
      <c r="Y29" s="19"/>
      <c r="Z29" s="19"/>
      <c r="AA29" s="19"/>
      <c r="AB29" s="19"/>
    </row>
    <row r="30" spans="1:51" s="3" customFormat="1">
      <c r="A30" s="10"/>
      <c r="B30" s="56"/>
      <c r="C30" s="57"/>
      <c r="D30" s="58"/>
      <c r="E30" s="58"/>
      <c r="F30" s="58"/>
      <c r="G30" s="58"/>
      <c r="H30" s="58"/>
      <c r="I30" s="58"/>
      <c r="J30" s="8"/>
      <c r="K30" s="11"/>
      <c r="L30" s="11"/>
      <c r="M30" s="11"/>
      <c r="N30" s="11"/>
      <c r="O30" s="11"/>
      <c r="P30" s="11"/>
      <c r="Q30" s="11"/>
      <c r="R30" s="11"/>
      <c r="S30" s="11"/>
      <c r="T30" s="11"/>
      <c r="U30" s="52"/>
      <c r="V30" s="52"/>
      <c r="W30" s="52"/>
      <c r="X30" s="52"/>
      <c r="Y30" s="27"/>
      <c r="Z30" s="27"/>
      <c r="AA30" s="27"/>
      <c r="AB30" s="27"/>
    </row>
    <row r="31" spans="1:51" s="3" customFormat="1">
      <c r="A31" s="10"/>
      <c r="B31" s="179" t="s">
        <v>73</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27"/>
    </row>
    <row r="32" spans="1:51" s="3" customFormat="1">
      <c r="A32" s="10"/>
      <c r="B32" s="53"/>
      <c r="C32" s="53" t="s">
        <v>74</v>
      </c>
      <c r="D32" s="53"/>
      <c r="E32" s="53"/>
      <c r="F32" s="53"/>
      <c r="G32" s="53"/>
      <c r="H32" s="53"/>
      <c r="I32" s="53"/>
      <c r="J32" s="53"/>
      <c r="K32" s="53"/>
      <c r="L32" s="53"/>
      <c r="M32" s="53"/>
      <c r="N32" s="53"/>
      <c r="O32" s="53"/>
      <c r="P32" s="53"/>
      <c r="Q32" s="53"/>
      <c r="R32" s="53"/>
      <c r="S32" s="53"/>
      <c r="T32" s="53"/>
      <c r="U32" s="53"/>
      <c r="V32" s="53"/>
      <c r="W32" s="53"/>
      <c r="X32" s="53"/>
      <c r="Y32" s="53"/>
      <c r="Z32" s="53"/>
      <c r="AA32" s="53"/>
      <c r="AB32" s="27"/>
    </row>
    <row r="33" spans="1:33" s="3" customFormat="1">
      <c r="A33" s="1"/>
      <c r="B33" s="1" t="s">
        <v>75</v>
      </c>
      <c r="C33" s="1"/>
      <c r="D33" s="1"/>
      <c r="E33" s="2"/>
      <c r="F33" s="1"/>
      <c r="G33" s="1"/>
      <c r="H33" s="1"/>
      <c r="I33" s="1"/>
      <c r="J33" s="8"/>
      <c r="K33" s="8"/>
      <c r="L33" s="8"/>
      <c r="M33" s="8"/>
      <c r="N33" s="11"/>
      <c r="O33" s="11"/>
      <c r="P33" s="11"/>
      <c r="Q33" s="11"/>
      <c r="R33" s="11"/>
      <c r="S33" s="11"/>
      <c r="T33" s="11"/>
      <c r="U33" s="11"/>
      <c r="V33" s="11"/>
      <c r="W33" s="11"/>
      <c r="X33" s="11"/>
      <c r="Y33" s="11"/>
      <c r="Z33" s="11"/>
      <c r="AA33" s="11"/>
      <c r="AB33" s="11"/>
    </row>
    <row r="34" spans="1:33" s="3" customFormat="1" ht="19.5" customHeight="1">
      <c r="A34" s="10"/>
      <c r="B34" s="87"/>
      <c r="C34" s="87"/>
      <c r="D34" s="87"/>
      <c r="E34" s="87"/>
      <c r="F34" s="87"/>
      <c r="G34" s="87"/>
      <c r="H34" s="87"/>
      <c r="I34" s="100" t="s">
        <v>23</v>
      </c>
      <c r="J34" s="101"/>
      <c r="K34" s="101"/>
      <c r="L34" s="101"/>
      <c r="M34" s="101"/>
      <c r="N34" s="102"/>
      <c r="O34" s="115" t="s">
        <v>24</v>
      </c>
      <c r="P34" s="116"/>
      <c r="Q34" s="116"/>
      <c r="R34" s="116"/>
      <c r="S34" s="116"/>
      <c r="T34" s="116"/>
      <c r="U34" s="116"/>
      <c r="V34" s="116"/>
      <c r="W34" s="116"/>
      <c r="X34" s="116"/>
      <c r="Y34" s="116"/>
      <c r="Z34" s="116"/>
      <c r="AA34" s="116"/>
      <c r="AB34" s="117"/>
    </row>
    <row r="35" spans="1:33" ht="18.75" customHeight="1">
      <c r="A35" s="10"/>
      <c r="B35" s="88" t="s">
        <v>62</v>
      </c>
      <c r="C35" s="89"/>
      <c r="D35" s="89"/>
      <c r="E35" s="89"/>
      <c r="F35" s="89"/>
      <c r="G35" s="89"/>
      <c r="H35" s="90"/>
      <c r="I35" s="103"/>
      <c r="J35" s="104"/>
      <c r="K35" s="104"/>
      <c r="L35" s="104"/>
      <c r="M35" s="104"/>
      <c r="N35" s="105"/>
      <c r="O35" s="118"/>
      <c r="P35" s="119"/>
      <c r="Q35" s="119"/>
      <c r="R35" s="119"/>
      <c r="S35" s="119"/>
      <c r="T35" s="119"/>
      <c r="U35" s="119"/>
      <c r="V35" s="119"/>
      <c r="W35" s="119"/>
      <c r="X35" s="119"/>
      <c r="Y35" s="119"/>
      <c r="Z35" s="119"/>
      <c r="AA35" s="119"/>
      <c r="AB35" s="120"/>
    </row>
    <row r="36" spans="1:33">
      <c r="A36" s="10"/>
      <c r="B36" s="88"/>
      <c r="C36" s="89"/>
      <c r="D36" s="89"/>
      <c r="E36" s="89"/>
      <c r="F36" s="89"/>
      <c r="G36" s="89"/>
      <c r="H36" s="90"/>
      <c r="I36" s="106"/>
      <c r="J36" s="107"/>
      <c r="K36" s="107"/>
      <c r="L36" s="107"/>
      <c r="M36" s="107"/>
      <c r="N36" s="108"/>
      <c r="O36" s="121"/>
      <c r="P36" s="122"/>
      <c r="Q36" s="122"/>
      <c r="R36" s="122"/>
      <c r="S36" s="122"/>
      <c r="T36" s="122"/>
      <c r="U36" s="122"/>
      <c r="V36" s="122"/>
      <c r="W36" s="122"/>
      <c r="X36" s="122"/>
      <c r="Y36" s="122"/>
      <c r="Z36" s="122"/>
      <c r="AA36" s="122"/>
      <c r="AB36" s="123"/>
    </row>
    <row r="37" spans="1:33" s="3" customFormat="1" ht="19.5" customHeight="1" thickBot="1">
      <c r="A37" s="10"/>
      <c r="B37" s="88"/>
      <c r="C37" s="89"/>
      <c r="D37" s="89"/>
      <c r="E37" s="89"/>
      <c r="F37" s="89"/>
      <c r="G37" s="89"/>
      <c r="H37" s="90"/>
      <c r="I37" s="100" t="s">
        <v>25</v>
      </c>
      <c r="J37" s="101"/>
      <c r="K37" s="101"/>
      <c r="L37" s="101"/>
      <c r="M37" s="101"/>
      <c r="N37" s="102"/>
      <c r="O37" s="115" t="s">
        <v>26</v>
      </c>
      <c r="P37" s="116"/>
      <c r="Q37" s="116"/>
      <c r="R37" s="116"/>
      <c r="S37" s="116"/>
      <c r="T37" s="117"/>
      <c r="U37" s="115" t="s">
        <v>20</v>
      </c>
      <c r="V37" s="116"/>
      <c r="W37" s="116"/>
      <c r="X37" s="117"/>
      <c r="Y37" s="176" t="s">
        <v>21</v>
      </c>
      <c r="Z37" s="177"/>
      <c r="AA37" s="177"/>
      <c r="AB37" s="178"/>
    </row>
    <row r="38" spans="1:33" s="3" customFormat="1" ht="18.75" customHeight="1">
      <c r="A38" s="10"/>
      <c r="B38" s="88"/>
      <c r="C38" s="89"/>
      <c r="D38" s="89"/>
      <c r="E38" s="89"/>
      <c r="F38" s="89"/>
      <c r="G38" s="89"/>
      <c r="H38" s="90"/>
      <c r="I38" s="94"/>
      <c r="J38" s="95"/>
      <c r="K38" s="95"/>
      <c r="L38" s="95"/>
      <c r="M38" s="95"/>
      <c r="N38" s="96"/>
      <c r="O38" s="94"/>
      <c r="P38" s="95"/>
      <c r="Q38" s="95"/>
      <c r="R38" s="95"/>
      <c r="S38" s="95"/>
      <c r="T38" s="96"/>
      <c r="U38" s="145">
        <f>I38+O38*2</f>
        <v>0</v>
      </c>
      <c r="V38" s="146"/>
      <c r="W38" s="146"/>
      <c r="X38" s="146"/>
      <c r="Y38" s="149">
        <f>MIN(500000,U38*5000)</f>
        <v>0</v>
      </c>
      <c r="Z38" s="150"/>
      <c r="AA38" s="150"/>
      <c r="AB38" s="151"/>
    </row>
    <row r="39" spans="1:33" s="3" customFormat="1" ht="19.5" thickBot="1">
      <c r="A39" s="10"/>
      <c r="B39" s="91"/>
      <c r="C39" s="92"/>
      <c r="D39" s="92"/>
      <c r="E39" s="92"/>
      <c r="F39" s="92"/>
      <c r="G39" s="92"/>
      <c r="H39" s="93"/>
      <c r="I39" s="97"/>
      <c r="J39" s="98"/>
      <c r="K39" s="98"/>
      <c r="L39" s="98"/>
      <c r="M39" s="98"/>
      <c r="N39" s="99"/>
      <c r="O39" s="97"/>
      <c r="P39" s="98"/>
      <c r="Q39" s="98"/>
      <c r="R39" s="98"/>
      <c r="S39" s="98"/>
      <c r="T39" s="99"/>
      <c r="U39" s="147"/>
      <c r="V39" s="148"/>
      <c r="W39" s="148"/>
      <c r="X39" s="148"/>
      <c r="Y39" s="152"/>
      <c r="Z39" s="153"/>
      <c r="AA39" s="153"/>
      <c r="AB39" s="154"/>
    </row>
    <row r="40" spans="1:33">
      <c r="B40" s="174" t="s">
        <v>76</v>
      </c>
      <c r="C40" s="174"/>
      <c r="D40" s="174"/>
      <c r="E40" s="174"/>
      <c r="F40" s="174"/>
      <c r="G40" s="174"/>
      <c r="H40" s="174"/>
      <c r="I40" s="174"/>
      <c r="J40" s="174"/>
      <c r="K40" s="174"/>
      <c r="L40" s="174"/>
      <c r="M40" s="174"/>
      <c r="N40" s="174"/>
      <c r="O40" s="174"/>
      <c r="P40" s="174"/>
      <c r="Q40" s="174"/>
      <c r="R40" s="174"/>
      <c r="S40" s="174"/>
      <c r="T40" s="174"/>
      <c r="U40" s="11"/>
      <c r="V40" s="11"/>
      <c r="W40" s="11"/>
      <c r="X40" s="11"/>
      <c r="Y40" s="11"/>
      <c r="Z40" s="11"/>
      <c r="AA40" s="11"/>
      <c r="AB40" s="11"/>
    </row>
    <row r="41" spans="1:33" s="3" customFormat="1" ht="19.5" customHeight="1">
      <c r="A41" s="10"/>
      <c r="B41" s="87"/>
      <c r="C41" s="87"/>
      <c r="D41" s="87"/>
      <c r="E41" s="87"/>
      <c r="F41" s="87"/>
      <c r="G41" s="87"/>
      <c r="H41" s="87"/>
      <c r="I41" s="100" t="s">
        <v>23</v>
      </c>
      <c r="J41" s="101"/>
      <c r="K41" s="101"/>
      <c r="L41" s="101"/>
      <c r="M41" s="101"/>
      <c r="N41" s="102"/>
      <c r="O41" s="115" t="s">
        <v>24</v>
      </c>
      <c r="P41" s="116"/>
      <c r="Q41" s="116"/>
      <c r="R41" s="116"/>
      <c r="S41" s="116"/>
      <c r="T41" s="116"/>
      <c r="U41" s="116"/>
      <c r="V41" s="116"/>
      <c r="W41" s="116"/>
      <c r="X41" s="116"/>
      <c r="Y41" s="116"/>
      <c r="Z41" s="116"/>
      <c r="AA41" s="116"/>
      <c r="AB41" s="117"/>
    </row>
    <row r="42" spans="1:33" s="3" customFormat="1" ht="18.75" customHeight="1">
      <c r="A42" s="10"/>
      <c r="B42" s="88" t="s">
        <v>62</v>
      </c>
      <c r="C42" s="89"/>
      <c r="D42" s="89"/>
      <c r="E42" s="89"/>
      <c r="F42" s="89"/>
      <c r="G42" s="89"/>
      <c r="H42" s="90"/>
      <c r="I42" s="103"/>
      <c r="J42" s="104"/>
      <c r="K42" s="104"/>
      <c r="L42" s="104"/>
      <c r="M42" s="104"/>
      <c r="N42" s="105"/>
      <c r="O42" s="118"/>
      <c r="P42" s="119"/>
      <c r="Q42" s="119"/>
      <c r="R42" s="119"/>
      <c r="S42" s="119"/>
      <c r="T42" s="119"/>
      <c r="U42" s="119"/>
      <c r="V42" s="119"/>
      <c r="W42" s="119"/>
      <c r="X42" s="119"/>
      <c r="Y42" s="119"/>
      <c r="Z42" s="119"/>
      <c r="AA42" s="119"/>
      <c r="AB42" s="120"/>
    </row>
    <row r="43" spans="1:33" s="3" customFormat="1">
      <c r="A43" s="10"/>
      <c r="B43" s="88"/>
      <c r="C43" s="89"/>
      <c r="D43" s="89"/>
      <c r="E43" s="89"/>
      <c r="F43" s="89"/>
      <c r="G43" s="89"/>
      <c r="H43" s="90"/>
      <c r="I43" s="106"/>
      <c r="J43" s="107"/>
      <c r="K43" s="107"/>
      <c r="L43" s="107"/>
      <c r="M43" s="107"/>
      <c r="N43" s="108"/>
      <c r="O43" s="121"/>
      <c r="P43" s="122"/>
      <c r="Q43" s="122"/>
      <c r="R43" s="122"/>
      <c r="S43" s="122"/>
      <c r="T43" s="122"/>
      <c r="U43" s="122"/>
      <c r="V43" s="122"/>
      <c r="W43" s="122"/>
      <c r="X43" s="122"/>
      <c r="Y43" s="122"/>
      <c r="Z43" s="122"/>
      <c r="AA43" s="122"/>
      <c r="AB43" s="123"/>
    </row>
    <row r="44" spans="1:33" s="3" customFormat="1" ht="19.5" customHeight="1" thickBot="1">
      <c r="A44" s="10"/>
      <c r="B44" s="88"/>
      <c r="C44" s="89"/>
      <c r="D44" s="89"/>
      <c r="E44" s="89"/>
      <c r="F44" s="89"/>
      <c r="G44" s="89"/>
      <c r="H44" s="90"/>
      <c r="I44" s="100" t="s">
        <v>25</v>
      </c>
      <c r="J44" s="101"/>
      <c r="K44" s="101"/>
      <c r="L44" s="101"/>
      <c r="M44" s="101"/>
      <c r="N44" s="102"/>
      <c r="O44" s="115" t="s">
        <v>26</v>
      </c>
      <c r="P44" s="116"/>
      <c r="Q44" s="116"/>
      <c r="R44" s="116"/>
      <c r="S44" s="116"/>
      <c r="T44" s="117"/>
      <c r="U44" s="115" t="s">
        <v>20</v>
      </c>
      <c r="V44" s="116"/>
      <c r="W44" s="116"/>
      <c r="X44" s="117"/>
      <c r="Y44" s="176" t="s">
        <v>21</v>
      </c>
      <c r="Z44" s="177"/>
      <c r="AA44" s="177"/>
      <c r="AB44" s="178"/>
    </row>
    <row r="45" spans="1:33" s="3" customFormat="1" ht="18.75" customHeight="1">
      <c r="A45" s="10"/>
      <c r="B45" s="88"/>
      <c r="C45" s="89"/>
      <c r="D45" s="89"/>
      <c r="E45" s="89"/>
      <c r="F45" s="89"/>
      <c r="G45" s="89"/>
      <c r="H45" s="90"/>
      <c r="I45" s="94"/>
      <c r="J45" s="95"/>
      <c r="K45" s="95"/>
      <c r="L45" s="95"/>
      <c r="M45" s="95"/>
      <c r="N45" s="96"/>
      <c r="O45" s="94"/>
      <c r="P45" s="95"/>
      <c r="Q45" s="95"/>
      <c r="R45" s="95"/>
      <c r="S45" s="95"/>
      <c r="T45" s="96"/>
      <c r="U45" s="145">
        <f>I45+O45*2</f>
        <v>0</v>
      </c>
      <c r="V45" s="146"/>
      <c r="W45" s="146"/>
      <c r="X45" s="146"/>
      <c r="Y45" s="149">
        <f>MIN(1000000,U45*20000)</f>
        <v>0</v>
      </c>
      <c r="Z45" s="150"/>
      <c r="AA45" s="150"/>
      <c r="AB45" s="151"/>
    </row>
    <row r="46" spans="1:33" s="3" customFormat="1" ht="19.5" thickBot="1">
      <c r="A46" s="10"/>
      <c r="B46" s="91"/>
      <c r="C46" s="92"/>
      <c r="D46" s="92"/>
      <c r="E46" s="92"/>
      <c r="F46" s="92"/>
      <c r="G46" s="92"/>
      <c r="H46" s="93"/>
      <c r="I46" s="97"/>
      <c r="J46" s="98"/>
      <c r="K46" s="98"/>
      <c r="L46" s="98"/>
      <c r="M46" s="98"/>
      <c r="N46" s="99"/>
      <c r="O46" s="97"/>
      <c r="P46" s="98"/>
      <c r="Q46" s="98"/>
      <c r="R46" s="98"/>
      <c r="S46" s="98"/>
      <c r="T46" s="99"/>
      <c r="U46" s="147"/>
      <c r="V46" s="148"/>
      <c r="W46" s="148"/>
      <c r="X46" s="148"/>
      <c r="Y46" s="152"/>
      <c r="Z46" s="153"/>
      <c r="AA46" s="153"/>
      <c r="AB46" s="154"/>
    </row>
    <row r="47" spans="1:33" s="50" customFormat="1">
      <c r="A47" s="10"/>
      <c r="B47" s="72" t="s">
        <v>79</v>
      </c>
      <c r="C47" s="73"/>
      <c r="D47" s="73"/>
      <c r="E47" s="73"/>
      <c r="F47" s="73"/>
      <c r="G47" s="73"/>
      <c r="H47" s="73"/>
      <c r="I47" s="73"/>
      <c r="J47" s="73"/>
      <c r="K47" s="73"/>
      <c r="L47" s="73"/>
      <c r="M47" s="29"/>
      <c r="N47" s="29"/>
      <c r="O47" s="29"/>
      <c r="P47" s="29"/>
      <c r="Q47" s="61"/>
      <c r="R47" s="28"/>
      <c r="S47" s="28"/>
      <c r="T47" s="28"/>
      <c r="U47" s="54"/>
      <c r="V47" s="54"/>
      <c r="W47" s="54"/>
      <c r="X47" s="54"/>
      <c r="Y47" s="27"/>
      <c r="Z47" s="27"/>
      <c r="AA47" s="27"/>
      <c r="AB47" s="27"/>
    </row>
    <row r="48" spans="1:33" s="3" customFormat="1">
      <c r="A48" s="10"/>
      <c r="B48" s="175" t="s">
        <v>27</v>
      </c>
      <c r="C48" s="175"/>
      <c r="D48" s="175"/>
      <c r="E48" s="175"/>
      <c r="F48" s="175"/>
      <c r="G48" s="175"/>
      <c r="H48" s="175"/>
      <c r="I48" s="175"/>
      <c r="J48" s="175"/>
      <c r="K48" s="175"/>
      <c r="L48" s="175"/>
      <c r="M48" s="47"/>
      <c r="N48" s="47"/>
      <c r="O48" s="47"/>
      <c r="P48" s="47"/>
      <c r="Q48" s="28"/>
      <c r="R48" s="28"/>
      <c r="S48" s="28"/>
      <c r="T48" s="28"/>
      <c r="U48" s="26"/>
      <c r="V48" s="26"/>
      <c r="W48" s="26"/>
      <c r="X48" s="26"/>
      <c r="Y48" s="27"/>
      <c r="Z48" s="27"/>
      <c r="AA48" s="27"/>
      <c r="AB48" s="27"/>
      <c r="AG48" s="3" t="s">
        <v>57</v>
      </c>
    </row>
    <row r="49" spans="1:28">
      <c r="A49" s="10"/>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24">
      <c r="A50" s="10"/>
      <c r="B50" s="10" t="s">
        <v>60</v>
      </c>
      <c r="C50" s="10"/>
      <c r="D50" s="10"/>
      <c r="E50" s="11"/>
      <c r="F50" s="20"/>
      <c r="G50" s="12"/>
      <c r="H50" s="10"/>
      <c r="I50" s="10"/>
      <c r="J50" s="10" t="s">
        <v>58</v>
      </c>
      <c r="K50" s="49"/>
      <c r="L50" s="49"/>
      <c r="M50" s="49"/>
      <c r="N50" s="173">
        <f>I52+I54</f>
        <v>0</v>
      </c>
      <c r="O50" s="173"/>
      <c r="P50" s="173"/>
      <c r="Q50" s="173"/>
      <c r="R50" s="48"/>
      <c r="S50" s="10"/>
      <c r="T50" s="10"/>
      <c r="U50" s="10"/>
      <c r="V50" s="10"/>
      <c r="W50" s="10"/>
      <c r="X50" s="10"/>
      <c r="Y50" s="10"/>
      <c r="Z50" s="10"/>
      <c r="AA50" s="10"/>
      <c r="AB50" s="12"/>
    </row>
    <row r="51" spans="1:28">
      <c r="A51" s="10"/>
      <c r="B51" s="12"/>
      <c r="C51" s="10"/>
      <c r="D51" s="10"/>
      <c r="E51" s="11"/>
      <c r="F51" s="10"/>
      <c r="G51" s="10"/>
      <c r="H51" s="10"/>
      <c r="I51" s="12"/>
      <c r="J51" s="12"/>
      <c r="K51" s="12"/>
      <c r="L51" s="12"/>
      <c r="M51" s="12"/>
      <c r="N51" s="12"/>
      <c r="O51" s="12"/>
      <c r="P51" s="12"/>
      <c r="Q51" s="12"/>
      <c r="R51" s="12"/>
      <c r="S51" s="12"/>
      <c r="T51" s="12"/>
      <c r="U51" s="12"/>
      <c r="V51" s="12"/>
      <c r="W51" s="12"/>
      <c r="X51" s="12"/>
      <c r="Y51" s="12"/>
      <c r="Z51" s="12"/>
      <c r="AA51" s="12"/>
      <c r="AB51" s="12"/>
    </row>
    <row r="52" spans="1:28" ht="19.5">
      <c r="A52" s="10"/>
      <c r="B52" s="12"/>
      <c r="C52" s="21" t="s">
        <v>22</v>
      </c>
      <c r="D52" s="22"/>
      <c r="E52" s="22"/>
      <c r="F52" s="22"/>
      <c r="G52" s="22"/>
      <c r="H52" s="21"/>
      <c r="I52" s="166">
        <f>Y23</f>
        <v>0</v>
      </c>
      <c r="J52" s="166"/>
      <c r="K52" s="166"/>
      <c r="L52" s="23"/>
      <c r="M52" s="10"/>
      <c r="N52" s="12"/>
      <c r="O52" s="12"/>
      <c r="P52" s="12"/>
      <c r="Q52" s="12"/>
      <c r="R52" s="12"/>
      <c r="S52" s="12"/>
      <c r="T52" s="12"/>
      <c r="U52" s="12"/>
      <c r="V52" s="12"/>
      <c r="W52" s="12"/>
      <c r="X52" s="12"/>
      <c r="Y52" s="12"/>
      <c r="Z52" s="12"/>
      <c r="AA52" s="12"/>
      <c r="AB52" s="12"/>
    </row>
    <row r="53" spans="1:28">
      <c r="A53" s="10"/>
      <c r="B53" s="12"/>
      <c r="C53" s="12"/>
      <c r="D53" s="10"/>
      <c r="E53" s="12"/>
      <c r="F53" s="12"/>
      <c r="G53" s="12"/>
      <c r="H53" s="12"/>
      <c r="I53" s="60"/>
      <c r="J53" s="60"/>
      <c r="K53" s="60"/>
      <c r="L53" s="12"/>
      <c r="M53" s="12"/>
      <c r="N53" s="12"/>
      <c r="O53" s="12"/>
      <c r="P53" s="12"/>
      <c r="Q53" s="12"/>
      <c r="R53" s="12"/>
      <c r="S53" s="12"/>
      <c r="T53" s="12"/>
      <c r="U53" s="12"/>
      <c r="V53" s="12"/>
      <c r="W53" s="12"/>
      <c r="X53" s="12"/>
      <c r="Y53" s="12"/>
      <c r="Z53" s="12"/>
      <c r="AA53" s="12"/>
      <c r="AB53" s="12"/>
    </row>
    <row r="54" spans="1:28" ht="19.5">
      <c r="A54" s="10"/>
      <c r="B54" s="12"/>
      <c r="C54" s="24" t="s">
        <v>5</v>
      </c>
      <c r="D54" s="24"/>
      <c r="E54" s="24"/>
      <c r="F54" s="24"/>
      <c r="G54" s="24"/>
      <c r="H54" s="25"/>
      <c r="I54" s="166">
        <f>Y38+Y45</f>
        <v>0</v>
      </c>
      <c r="J54" s="166"/>
      <c r="K54" s="166"/>
      <c r="L54" s="23"/>
      <c r="M54" s="10"/>
      <c r="N54" s="12"/>
      <c r="O54" s="12"/>
      <c r="P54" s="12"/>
      <c r="Q54" s="12"/>
      <c r="R54" s="12"/>
      <c r="S54" s="12"/>
      <c r="T54" s="12"/>
      <c r="U54" s="12"/>
      <c r="V54" s="12"/>
      <c r="W54" s="12"/>
      <c r="X54" s="12"/>
      <c r="Y54" s="12"/>
      <c r="Z54" s="12"/>
      <c r="AA54" s="12"/>
      <c r="AB54" s="12"/>
    </row>
    <row r="55" spans="1:28">
      <c r="A55" s="10"/>
      <c r="B55" s="12"/>
      <c r="C55" s="10"/>
      <c r="D55" s="10"/>
      <c r="E55" s="11"/>
      <c r="F55" s="10"/>
      <c r="G55" s="10"/>
      <c r="H55" s="10"/>
      <c r="I55" s="10"/>
      <c r="J55" s="12"/>
      <c r="K55" s="12"/>
      <c r="L55" s="12"/>
      <c r="M55" s="12"/>
      <c r="N55" s="12"/>
      <c r="O55" s="12"/>
      <c r="P55" s="12"/>
      <c r="Q55" s="12"/>
      <c r="R55" s="12"/>
      <c r="S55" s="12"/>
      <c r="T55" s="12"/>
      <c r="U55" s="12"/>
      <c r="V55" s="12"/>
      <c r="W55" s="12"/>
      <c r="X55" s="12"/>
      <c r="Y55" s="12"/>
      <c r="Z55" s="12"/>
      <c r="AA55" s="12"/>
      <c r="AB55" s="12"/>
    </row>
    <row r="56" spans="1:28">
      <c r="B56" s="3"/>
      <c r="C56" s="3"/>
      <c r="E56" s="3"/>
      <c r="F56" s="3"/>
      <c r="G56" s="3"/>
      <c r="H56" s="3"/>
      <c r="I56" s="3"/>
      <c r="J56" s="3"/>
      <c r="K56" s="3"/>
      <c r="L56" s="3"/>
      <c r="M56" s="3"/>
      <c r="N56" s="3"/>
      <c r="O56" s="3"/>
      <c r="P56" s="3"/>
      <c r="Q56" s="3"/>
      <c r="R56" s="3"/>
      <c r="S56" s="3"/>
      <c r="T56" s="3"/>
      <c r="U56" s="3"/>
      <c r="V56" s="3"/>
      <c r="W56" s="3"/>
      <c r="X56" s="3"/>
      <c r="Y56" s="3"/>
      <c r="Z56" s="3"/>
      <c r="AA56" s="3"/>
    </row>
    <row r="57" spans="1:28">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8">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8">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8">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8">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8">
      <c r="B62" s="3"/>
      <c r="C62" s="3"/>
      <c r="D62" s="3"/>
      <c r="E62" s="3"/>
      <c r="F62" s="3"/>
      <c r="G62" s="3"/>
      <c r="H62" s="3"/>
      <c r="I62" s="3"/>
      <c r="J62" s="3"/>
      <c r="K62" s="3"/>
      <c r="L62" s="3"/>
      <c r="M62" s="3"/>
      <c r="N62" s="3"/>
      <c r="O62" s="3"/>
      <c r="P62" s="3"/>
      <c r="Q62" s="3"/>
      <c r="R62" s="3"/>
      <c r="S62" s="3"/>
      <c r="T62" s="3"/>
      <c r="U62" s="3"/>
      <c r="V62" s="3"/>
      <c r="W62" s="3"/>
      <c r="X62" s="3"/>
      <c r="Y62" s="3"/>
      <c r="Z62" s="3"/>
      <c r="AA62" s="3"/>
    </row>
  </sheetData>
  <sheetProtection algorithmName="SHA-512" hashValue="vetELxQ/lFnYoApwYDfT+KYN578Fn4Q0FEQNv/mDvIpVvOie+qA2jDSdmxSUL7k1iJWeFYkFdtFNrD8SBPZIjA==" saltValue="EbHp8veu1rR9GKvIlcTHvQ==" spinCount="100000" sheet="1" objects="1" scenarios="1"/>
  <mergeCells count="77">
    <mergeCell ref="Y37:AB37"/>
    <mergeCell ref="B41:H41"/>
    <mergeCell ref="B20:AA20"/>
    <mergeCell ref="B31:AA31"/>
    <mergeCell ref="I45:N46"/>
    <mergeCell ref="O45:T46"/>
    <mergeCell ref="U45:X46"/>
    <mergeCell ref="Y45:AB46"/>
    <mergeCell ref="O42:AB43"/>
    <mergeCell ref="I44:N44"/>
    <mergeCell ref="O44:T44"/>
    <mergeCell ref="U44:X44"/>
    <mergeCell ref="Y44:AB44"/>
    <mergeCell ref="I41:N41"/>
    <mergeCell ref="O41:AB41"/>
    <mergeCell ref="U38:X39"/>
    <mergeCell ref="Y38:AB39"/>
    <mergeCell ref="I25:K26"/>
    <mergeCell ref="L25:N26"/>
    <mergeCell ref="I54:K54"/>
    <mergeCell ref="R25:T26"/>
    <mergeCell ref="U25:X26"/>
    <mergeCell ref="I37:N37"/>
    <mergeCell ref="O37:T37"/>
    <mergeCell ref="I38:N39"/>
    <mergeCell ref="O38:T39"/>
    <mergeCell ref="I52:K52"/>
    <mergeCell ref="N50:Q50"/>
    <mergeCell ref="B40:T40"/>
    <mergeCell ref="B29:U29"/>
    <mergeCell ref="B48:L48"/>
    <mergeCell ref="B42:H46"/>
    <mergeCell ref="I42:N43"/>
    <mergeCell ref="I27:K28"/>
    <mergeCell ref="L27:N28"/>
    <mergeCell ref="R27:T28"/>
    <mergeCell ref="U27:X28"/>
    <mergeCell ref="Y27:AB28"/>
    <mergeCell ref="O27:Q28"/>
    <mergeCell ref="O23:Q24"/>
    <mergeCell ref="R23:T24"/>
    <mergeCell ref="U23:X24"/>
    <mergeCell ref="Y23:AB24"/>
    <mergeCell ref="O25:Q26"/>
    <mergeCell ref="Y25:AB26"/>
    <mergeCell ref="A2:AA3"/>
    <mergeCell ref="T5:U5"/>
    <mergeCell ref="N12:O12"/>
    <mergeCell ref="T12:U12"/>
    <mergeCell ref="B23:H24"/>
    <mergeCell ref="B22:H22"/>
    <mergeCell ref="I22:K22"/>
    <mergeCell ref="L22:N22"/>
    <mergeCell ref="O22:Q22"/>
    <mergeCell ref="R22:T22"/>
    <mergeCell ref="U22:X22"/>
    <mergeCell ref="Y22:AB22"/>
    <mergeCell ref="D16:M16"/>
    <mergeCell ref="D17:M17"/>
    <mergeCell ref="P16:Y16"/>
    <mergeCell ref="P17:Y17"/>
    <mergeCell ref="N9:Q9"/>
    <mergeCell ref="B47:L47"/>
    <mergeCell ref="AI12:AK12"/>
    <mergeCell ref="N10:P10"/>
    <mergeCell ref="Q10:AA10"/>
    <mergeCell ref="B25:H26"/>
    <mergeCell ref="B34:H34"/>
    <mergeCell ref="B35:H39"/>
    <mergeCell ref="I23:K24"/>
    <mergeCell ref="L23:N24"/>
    <mergeCell ref="I34:N34"/>
    <mergeCell ref="I35:N36"/>
    <mergeCell ref="B27:H28"/>
    <mergeCell ref="O34:AB34"/>
    <mergeCell ref="O35:AB36"/>
    <mergeCell ref="U37:X37"/>
  </mergeCells>
  <phoneticPr fontId="1"/>
  <dataValidations count="1">
    <dataValidation type="list" allowBlank="1" showInputMessage="1" showErrorMessage="1" sqref="T12:U12 N12:O12" xr:uid="{00000000-0002-0000-0000-000000000000}">
      <formula1>"✔"</formula1>
    </dataValidation>
  </dataValidations>
  <printOptions horizontalCentered="1" verticalCentered="1"/>
  <pageMargins left="0.70866141732283472" right="0.70866141732283472" top="0.19685039370078738" bottom="0.19685039370078738" header="0.31496062992125984" footer="0.31496062992125984"/>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7E66-D4F5-4AFA-8861-8E5C32B19138}">
  <sheetPr>
    <tabColor theme="5" tint="0.39997558519241921"/>
    <pageSetUpPr fitToPage="1"/>
  </sheetPr>
  <dimension ref="A1:MC73"/>
  <sheetViews>
    <sheetView tabSelected="1" view="pageBreakPreview" zoomScaleNormal="100" zoomScaleSheetLayoutView="100" workbookViewId="0">
      <selection activeCell="AN34" sqref="AN34"/>
    </sheetView>
  </sheetViews>
  <sheetFormatPr defaultRowHeight="18.75"/>
  <cols>
    <col min="1" max="4" width="4.125" style="1" customWidth="1"/>
    <col min="5" max="5" width="4.125" style="2" customWidth="1"/>
    <col min="6" max="27" width="4.125" style="1" customWidth="1"/>
    <col min="28" max="28" width="4.125" style="3" customWidth="1"/>
    <col min="29" max="119" width="3.625" style="3" customWidth="1"/>
    <col min="120" max="16384" width="9" style="3"/>
  </cols>
  <sheetData>
    <row r="1" spans="1:341">
      <c r="A1" s="10" t="s">
        <v>69</v>
      </c>
      <c r="B1" s="10"/>
      <c r="C1" s="10"/>
      <c r="D1" s="10"/>
      <c r="E1" s="11"/>
      <c r="F1" s="10"/>
      <c r="G1" s="10"/>
      <c r="H1" s="10"/>
      <c r="I1" s="10"/>
      <c r="J1" s="10"/>
      <c r="K1" s="10"/>
      <c r="L1" s="10"/>
      <c r="M1" s="10"/>
      <c r="N1" s="10"/>
      <c r="O1" s="10"/>
      <c r="P1" s="10"/>
      <c r="Q1" s="10"/>
      <c r="R1" s="10"/>
      <c r="S1" s="10"/>
      <c r="T1" s="10"/>
      <c r="U1" s="10"/>
      <c r="V1" s="10"/>
      <c r="W1" s="10"/>
      <c r="X1" s="10"/>
      <c r="Y1" s="10"/>
      <c r="Z1" s="10"/>
      <c r="AA1" s="10"/>
      <c r="AB1" s="12"/>
      <c r="MC1" s="44">
        <f>U23-MAX(U25,U27,U29)</f>
        <v>0</v>
      </c>
    </row>
    <row r="2" spans="1:341" ht="18.75" customHeight="1">
      <c r="A2" s="124" t="s">
        <v>66</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
    </row>
    <row r="3" spans="1:341" ht="18.75"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
    </row>
    <row r="4" spans="1:341" ht="19.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2"/>
    </row>
    <row r="5" spans="1:341" ht="19.5">
      <c r="A5" s="10"/>
      <c r="B5" s="13"/>
      <c r="C5" s="13"/>
      <c r="D5" s="13"/>
      <c r="E5" s="13"/>
      <c r="F5" s="13"/>
      <c r="G5" s="13"/>
      <c r="H5" s="13"/>
      <c r="I5" s="13"/>
      <c r="J5" s="13"/>
      <c r="K5" s="13"/>
      <c r="L5" s="13"/>
      <c r="M5" s="13"/>
      <c r="N5" s="13"/>
      <c r="O5" s="13"/>
      <c r="P5" s="13"/>
      <c r="Q5" s="13"/>
      <c r="R5" s="13"/>
      <c r="S5" s="13"/>
      <c r="T5" s="125" t="s">
        <v>3</v>
      </c>
      <c r="U5" s="125"/>
      <c r="V5" s="62"/>
      <c r="W5" s="13" t="s">
        <v>8</v>
      </c>
      <c r="X5" s="62"/>
      <c r="Y5" s="13" t="s">
        <v>4</v>
      </c>
      <c r="Z5" s="62"/>
      <c r="AA5" s="13" t="s">
        <v>1</v>
      </c>
      <c r="AB5" s="12"/>
    </row>
    <row r="6" spans="1:341" ht="19.5">
      <c r="A6" s="15" t="s">
        <v>10</v>
      </c>
      <c r="B6" s="13"/>
      <c r="C6" s="13"/>
      <c r="D6" s="13"/>
      <c r="E6" s="13"/>
      <c r="F6" s="13"/>
      <c r="G6" s="13"/>
      <c r="H6" s="13"/>
      <c r="I6" s="13"/>
      <c r="J6" s="13"/>
      <c r="K6" s="13"/>
      <c r="L6" s="13"/>
      <c r="M6" s="13"/>
      <c r="N6" s="13"/>
      <c r="O6" s="13"/>
      <c r="P6" s="13"/>
      <c r="Q6" s="13"/>
      <c r="R6" s="13"/>
      <c r="S6" s="13"/>
      <c r="T6" s="13"/>
      <c r="U6" s="13"/>
      <c r="V6" s="13"/>
      <c r="W6" s="13"/>
      <c r="X6" s="13"/>
      <c r="Y6" s="13"/>
      <c r="Z6" s="13"/>
      <c r="AA6" s="13"/>
      <c r="AB6" s="12"/>
    </row>
    <row r="7" spans="1:341" ht="19.5">
      <c r="A7" s="15" t="s">
        <v>2</v>
      </c>
      <c r="B7" s="13"/>
      <c r="C7" s="13"/>
      <c r="D7" s="13"/>
      <c r="E7" s="13"/>
      <c r="F7" s="13"/>
      <c r="G7" s="13"/>
      <c r="H7" s="13"/>
      <c r="I7" s="13"/>
      <c r="J7" s="13"/>
      <c r="K7" s="13"/>
      <c r="L7" s="13"/>
      <c r="M7" s="13"/>
      <c r="N7" s="13"/>
      <c r="O7" s="13"/>
      <c r="P7" s="13"/>
      <c r="Q7" s="13"/>
      <c r="R7" s="13"/>
      <c r="S7" s="13"/>
      <c r="T7" s="13"/>
      <c r="U7" s="13"/>
      <c r="V7" s="13"/>
      <c r="W7" s="13"/>
      <c r="X7" s="13"/>
      <c r="Y7" s="13"/>
      <c r="Z7" s="13"/>
      <c r="AA7" s="13"/>
      <c r="AB7" s="12"/>
    </row>
    <row r="8" spans="1:341" ht="11.25" customHeight="1">
      <c r="A8" s="10"/>
      <c r="B8" s="10"/>
      <c r="C8" s="36"/>
      <c r="D8" s="36"/>
      <c r="E8" s="36"/>
      <c r="F8" s="36"/>
      <c r="G8" s="36"/>
      <c r="H8" s="36"/>
      <c r="I8" s="36"/>
      <c r="J8" s="36"/>
      <c r="K8" s="10"/>
      <c r="L8" s="10"/>
      <c r="M8" s="10"/>
      <c r="N8" s="10"/>
      <c r="O8" s="10"/>
      <c r="P8" s="10"/>
      <c r="Q8" s="10"/>
      <c r="R8" s="10"/>
      <c r="S8" s="10"/>
      <c r="T8" s="10"/>
      <c r="U8" s="10"/>
      <c r="V8" s="10"/>
      <c r="W8" s="10"/>
      <c r="X8" s="10"/>
      <c r="Y8" s="10"/>
      <c r="Z8" s="10"/>
      <c r="AA8" s="10"/>
      <c r="AB8" s="12"/>
    </row>
    <row r="9" spans="1:341" s="50" customFormat="1" ht="19.5">
      <c r="A9" s="16"/>
      <c r="B9" s="16"/>
      <c r="C9" s="16"/>
      <c r="D9" s="13"/>
      <c r="E9" s="13"/>
      <c r="F9" s="13"/>
      <c r="G9" s="13"/>
      <c r="H9" s="13"/>
      <c r="I9" s="13"/>
      <c r="J9" s="13"/>
      <c r="K9" s="13"/>
      <c r="L9" s="13"/>
      <c r="M9" s="13"/>
      <c r="N9" s="71" t="s">
        <v>81</v>
      </c>
      <c r="O9" s="71"/>
      <c r="P9" s="71"/>
      <c r="Q9" s="71"/>
      <c r="R9" s="13"/>
      <c r="S9" s="13"/>
      <c r="T9" s="13"/>
      <c r="U9" s="13"/>
      <c r="V9" s="13"/>
      <c r="W9" s="13"/>
      <c r="X9" s="13"/>
      <c r="Y9" s="13"/>
      <c r="Z9" s="65"/>
      <c r="AA9" s="65"/>
      <c r="AB9" s="13"/>
      <c r="AC9" s="13"/>
      <c r="AD9" s="12"/>
      <c r="AH9" s="5"/>
      <c r="AI9" s="5"/>
      <c r="AJ9" s="5"/>
      <c r="AK9" s="5"/>
      <c r="AL9" s="5"/>
      <c r="AM9" s="5"/>
      <c r="AN9" s="5"/>
      <c r="AO9" s="5"/>
      <c r="AP9" s="5"/>
      <c r="AQ9" s="5"/>
      <c r="AR9" s="5"/>
      <c r="AS9" s="5"/>
      <c r="AT9" s="5"/>
      <c r="AU9" s="5"/>
      <c r="AV9" s="5"/>
      <c r="AW9" s="5"/>
      <c r="AX9" s="5"/>
      <c r="AY9" s="5"/>
      <c r="AZ9" s="5"/>
      <c r="BA9" s="5"/>
      <c r="BB9" s="5"/>
      <c r="BC9" s="5"/>
      <c r="BD9" s="5"/>
    </row>
    <row r="10" spans="1:341" s="50" customFormat="1" ht="19.5">
      <c r="A10" s="13"/>
      <c r="N10" s="75" t="s">
        <v>80</v>
      </c>
      <c r="O10" s="76"/>
      <c r="P10" s="77"/>
      <c r="Q10" s="78"/>
      <c r="R10" s="79"/>
      <c r="S10" s="79"/>
      <c r="T10" s="79"/>
      <c r="U10" s="79"/>
      <c r="V10" s="79"/>
      <c r="W10" s="79"/>
      <c r="X10" s="79"/>
      <c r="Y10" s="79"/>
      <c r="Z10" s="79"/>
      <c r="AA10" s="80"/>
      <c r="AB10" s="64"/>
      <c r="AC10" s="63"/>
      <c r="AH10" s="5"/>
      <c r="AI10" s="5"/>
      <c r="AJ10" s="5"/>
      <c r="AK10" s="5"/>
      <c r="AL10" s="5"/>
      <c r="AM10" s="5"/>
      <c r="AN10" s="5"/>
      <c r="AO10" s="5"/>
      <c r="AP10" s="5"/>
      <c r="AQ10" s="5"/>
      <c r="AR10" s="5"/>
      <c r="AS10" s="5"/>
      <c r="AT10" s="5"/>
      <c r="AU10" s="5"/>
      <c r="AV10" s="5"/>
      <c r="AW10" s="5"/>
      <c r="AX10" s="5"/>
      <c r="AY10" s="5"/>
      <c r="AZ10" s="5"/>
      <c r="BA10" s="5"/>
      <c r="BB10" s="5"/>
      <c r="BC10" s="5"/>
      <c r="BD10" s="5"/>
    </row>
    <row r="11" spans="1:341" s="50" customFormat="1" ht="11.25" customHeight="1" thickBot="1">
      <c r="A11" s="10"/>
      <c r="B11" s="10"/>
      <c r="C11" s="36"/>
      <c r="D11" s="36"/>
      <c r="E11" s="36"/>
      <c r="F11" s="36"/>
      <c r="G11" s="36"/>
      <c r="H11" s="36"/>
      <c r="I11" s="36"/>
      <c r="J11" s="36"/>
      <c r="K11" s="10"/>
      <c r="L11" s="10"/>
      <c r="M11" s="10"/>
      <c r="N11" s="10"/>
      <c r="O11" s="10"/>
      <c r="P11" s="10"/>
      <c r="Q11" s="10"/>
      <c r="R11" s="10"/>
      <c r="S11" s="10"/>
      <c r="T11" s="10"/>
      <c r="U11" s="10"/>
      <c r="V11" s="10"/>
      <c r="W11" s="10"/>
      <c r="X11" s="10"/>
      <c r="Y11" s="10"/>
      <c r="Z11" s="10"/>
      <c r="AA11" s="10"/>
      <c r="AB11" s="12"/>
    </row>
    <row r="12" spans="1:341" ht="18.75" customHeight="1" thickBot="1">
      <c r="A12" s="10"/>
      <c r="B12" s="10"/>
      <c r="C12" s="36"/>
      <c r="D12" s="36"/>
      <c r="E12" s="36"/>
      <c r="F12" s="36"/>
      <c r="G12" s="36"/>
      <c r="H12" s="36"/>
      <c r="I12" s="36"/>
      <c r="J12" s="36"/>
      <c r="K12" s="10"/>
      <c r="L12" s="10"/>
      <c r="M12" s="10"/>
      <c r="N12" s="126"/>
      <c r="O12" s="127"/>
      <c r="P12" s="16" t="s">
        <v>11</v>
      </c>
      <c r="Q12" s="10"/>
      <c r="R12" s="10"/>
      <c r="S12" s="10"/>
      <c r="T12" s="126"/>
      <c r="U12" s="127"/>
      <c r="V12" s="16" t="s">
        <v>12</v>
      </c>
      <c r="W12" s="10"/>
      <c r="X12" s="10"/>
      <c r="Y12" s="10"/>
      <c r="Z12" s="10"/>
      <c r="AA12" s="10"/>
      <c r="AB12" s="12"/>
    </row>
    <row r="13" spans="1:341">
      <c r="A13" s="10"/>
      <c r="B13" s="10"/>
      <c r="C13" s="36"/>
      <c r="D13" s="36"/>
      <c r="E13" s="36"/>
      <c r="F13" s="36"/>
      <c r="G13" s="36"/>
      <c r="H13" s="36"/>
      <c r="I13" s="36"/>
      <c r="J13" s="36"/>
      <c r="K13" s="10"/>
      <c r="L13" s="10"/>
      <c r="M13" s="10"/>
      <c r="N13" s="10" t="s">
        <v>13</v>
      </c>
      <c r="O13" s="10"/>
      <c r="P13" s="10"/>
      <c r="Q13" s="10"/>
      <c r="R13" s="10"/>
      <c r="S13" s="10"/>
      <c r="T13" s="10"/>
      <c r="U13" s="10"/>
      <c r="V13" s="10"/>
      <c r="W13" s="10"/>
      <c r="X13" s="10"/>
      <c r="Y13" s="10"/>
      <c r="Z13" s="10"/>
      <c r="AA13" s="10"/>
      <c r="AB13" s="12"/>
    </row>
    <row r="14" spans="1:341" ht="9.75" customHeight="1">
      <c r="A14" s="10"/>
      <c r="B14" s="10"/>
      <c r="C14" s="10"/>
      <c r="D14" s="10"/>
      <c r="E14" s="11"/>
      <c r="F14" s="10"/>
      <c r="G14" s="10"/>
      <c r="H14" s="10"/>
      <c r="I14" s="10"/>
      <c r="J14" s="10"/>
      <c r="K14" s="10"/>
      <c r="L14" s="10"/>
      <c r="M14" s="10"/>
      <c r="N14" s="10"/>
      <c r="O14" s="10"/>
      <c r="P14" s="10"/>
      <c r="Q14" s="10"/>
      <c r="R14" s="10"/>
      <c r="S14" s="10"/>
      <c r="T14" s="10"/>
      <c r="U14" s="10"/>
      <c r="V14" s="10"/>
      <c r="W14" s="10"/>
      <c r="X14" s="10"/>
      <c r="Y14" s="10"/>
      <c r="Z14" s="10"/>
      <c r="AA14" s="10"/>
      <c r="AB14" s="12"/>
    </row>
    <row r="15" spans="1:341">
      <c r="A15" s="10"/>
      <c r="B15" s="10" t="s">
        <v>15</v>
      </c>
      <c r="C15" s="10"/>
      <c r="D15" s="10"/>
      <c r="E15" s="11"/>
      <c r="F15" s="6" t="s">
        <v>6</v>
      </c>
      <c r="G15" s="10"/>
      <c r="H15" s="10"/>
      <c r="I15" s="10"/>
      <c r="J15" s="10"/>
      <c r="K15" s="10"/>
      <c r="L15" s="10"/>
      <c r="M15" s="10"/>
      <c r="N15" s="10"/>
      <c r="O15" s="10"/>
      <c r="P15" s="10"/>
      <c r="Q15" s="10"/>
      <c r="R15" s="10"/>
      <c r="S15" s="10"/>
      <c r="T15" s="10"/>
      <c r="U15" s="10"/>
      <c r="V15" s="10"/>
      <c r="W15" s="10"/>
      <c r="X15" s="10"/>
      <c r="Y15" s="10"/>
      <c r="Z15" s="10"/>
      <c r="AA15" s="10"/>
      <c r="AB15" s="12"/>
      <c r="AE15" s="5"/>
      <c r="AF15" s="5"/>
      <c r="AG15" s="5"/>
      <c r="AH15" s="5"/>
      <c r="AI15" s="5"/>
      <c r="AJ15" s="5"/>
      <c r="AK15" s="5"/>
      <c r="AL15" s="37"/>
      <c r="AM15" s="5"/>
      <c r="AN15" s="5"/>
    </row>
    <row r="16" spans="1:341" ht="21" customHeight="1">
      <c r="A16" s="10"/>
      <c r="B16" s="10"/>
      <c r="C16" s="17" t="s">
        <v>0</v>
      </c>
      <c r="D16" s="18"/>
      <c r="E16" s="78"/>
      <c r="F16" s="79"/>
      <c r="G16" s="79"/>
      <c r="H16" s="79"/>
      <c r="I16" s="79"/>
      <c r="J16" s="79"/>
      <c r="K16" s="79"/>
      <c r="L16" s="79"/>
      <c r="M16" s="79"/>
      <c r="N16" s="80"/>
      <c r="O16" s="17" t="s">
        <v>9</v>
      </c>
      <c r="P16" s="18"/>
      <c r="Q16" s="78"/>
      <c r="R16" s="79"/>
      <c r="S16" s="79"/>
      <c r="T16" s="79"/>
      <c r="U16" s="79"/>
      <c r="V16" s="79"/>
      <c r="W16" s="79"/>
      <c r="X16" s="79"/>
      <c r="Y16" s="79"/>
      <c r="Z16" s="80"/>
      <c r="AA16" s="10"/>
      <c r="AB16" s="12"/>
    </row>
    <row r="17" spans="1:45" ht="21" customHeight="1">
      <c r="A17" s="10"/>
      <c r="B17" s="10"/>
      <c r="C17" s="17" t="s">
        <v>16</v>
      </c>
      <c r="D17" s="18"/>
      <c r="E17" s="78"/>
      <c r="F17" s="79"/>
      <c r="G17" s="79"/>
      <c r="H17" s="79"/>
      <c r="I17" s="79"/>
      <c r="J17" s="79"/>
      <c r="K17" s="79"/>
      <c r="L17" s="79"/>
      <c r="M17" s="79"/>
      <c r="N17" s="80"/>
      <c r="O17" s="17" t="s">
        <v>17</v>
      </c>
      <c r="P17" s="18"/>
      <c r="Q17" s="78"/>
      <c r="R17" s="79"/>
      <c r="S17" s="79"/>
      <c r="T17" s="79"/>
      <c r="U17" s="79"/>
      <c r="V17" s="79"/>
      <c r="W17" s="79"/>
      <c r="X17" s="79"/>
      <c r="Y17" s="79"/>
      <c r="Z17" s="80"/>
      <c r="AA17" s="10"/>
      <c r="AB17" s="12"/>
      <c r="AL17" s="4"/>
    </row>
    <row r="18" spans="1:45">
      <c r="A18" s="10"/>
      <c r="B18" s="10"/>
      <c r="C18" s="10"/>
      <c r="D18" s="10"/>
      <c r="E18" s="11"/>
      <c r="F18" s="10"/>
      <c r="G18" s="10"/>
      <c r="H18" s="10"/>
      <c r="I18" s="10"/>
      <c r="J18" s="10"/>
      <c r="K18" s="10"/>
      <c r="L18" s="10"/>
      <c r="M18" s="10"/>
      <c r="N18" s="10"/>
      <c r="O18" s="10"/>
      <c r="P18" s="10"/>
      <c r="Q18" s="10"/>
      <c r="R18" s="10"/>
      <c r="S18" s="10"/>
      <c r="T18" s="10"/>
      <c r="U18" s="10"/>
      <c r="V18" s="10"/>
      <c r="W18" s="10"/>
      <c r="X18" s="10"/>
      <c r="Y18" s="10"/>
      <c r="Z18" s="10"/>
      <c r="AA18" s="10"/>
      <c r="AB18" s="12"/>
      <c r="AC18" s="39"/>
    </row>
    <row r="19" spans="1:45">
      <c r="A19" s="10"/>
      <c r="B19" s="30" t="s">
        <v>64</v>
      </c>
      <c r="C19" s="30"/>
      <c r="D19" s="30"/>
      <c r="E19" s="59"/>
      <c r="F19" s="30"/>
      <c r="G19" s="30"/>
      <c r="H19" s="30"/>
      <c r="I19" s="30"/>
      <c r="J19" s="30"/>
      <c r="K19" s="30"/>
      <c r="L19" s="30"/>
      <c r="M19" s="30"/>
      <c r="N19" s="30"/>
      <c r="O19" s="30"/>
      <c r="P19" s="30"/>
      <c r="Q19" s="30"/>
      <c r="R19" s="30"/>
      <c r="S19" s="30"/>
      <c r="T19" s="30"/>
      <c r="U19" s="30"/>
      <c r="V19" s="30"/>
      <c r="W19" s="30"/>
      <c r="X19" s="30"/>
      <c r="Y19" s="30"/>
      <c r="Z19" s="30"/>
      <c r="AA19" s="30"/>
      <c r="AB19" s="31"/>
      <c r="AC19" s="38"/>
      <c r="AD19" s="38"/>
      <c r="AE19" s="38"/>
      <c r="AF19" s="39"/>
      <c r="AG19" s="38"/>
      <c r="AH19" s="38"/>
      <c r="AI19" s="38"/>
      <c r="AJ19" s="38"/>
      <c r="AK19" s="38"/>
      <c r="AL19" s="38"/>
      <c r="AM19" s="38"/>
      <c r="AN19" s="38"/>
      <c r="AO19" s="38"/>
    </row>
    <row r="20" spans="1:45">
      <c r="A20" s="10"/>
      <c r="B20" s="179" t="s">
        <v>71</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2"/>
      <c r="AC20" s="66" t="s">
        <v>53</v>
      </c>
      <c r="AD20" s="66"/>
      <c r="AE20" s="66"/>
      <c r="AF20" s="66"/>
      <c r="AG20" s="66"/>
      <c r="AH20" s="66"/>
      <c r="AI20" s="66"/>
      <c r="AJ20" s="66"/>
      <c r="AK20" s="66"/>
      <c r="AL20" s="66"/>
      <c r="AM20" s="66"/>
      <c r="AN20" s="66"/>
      <c r="AO20" s="66"/>
    </row>
    <row r="21" spans="1:45" s="50" customFormat="1">
      <c r="A21" s="10"/>
      <c r="B21" s="55"/>
      <c r="C21" s="235" t="s">
        <v>77</v>
      </c>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66" t="s">
        <v>52</v>
      </c>
      <c r="AD21" s="66"/>
      <c r="AE21" s="66"/>
      <c r="AF21" s="66" t="s">
        <v>50</v>
      </c>
      <c r="AG21" s="66"/>
      <c r="AH21" s="66"/>
      <c r="AI21" s="66"/>
      <c r="AJ21" s="66"/>
      <c r="AK21" s="66"/>
      <c r="AL21" s="66"/>
      <c r="AM21" s="66"/>
      <c r="AN21" s="66"/>
      <c r="AO21" s="66"/>
    </row>
    <row r="22" spans="1:45" ht="19.5" thickBot="1">
      <c r="A22" s="30"/>
      <c r="B22" s="130"/>
      <c r="C22" s="130"/>
      <c r="D22" s="130"/>
      <c r="E22" s="130"/>
      <c r="F22" s="130"/>
      <c r="G22" s="130"/>
      <c r="H22" s="130"/>
      <c r="I22" s="131" t="s">
        <v>18</v>
      </c>
      <c r="J22" s="132"/>
      <c r="K22" s="133"/>
      <c r="L22" s="130" t="s">
        <v>19</v>
      </c>
      <c r="M22" s="130"/>
      <c r="N22" s="130"/>
      <c r="O22" s="130" t="s">
        <v>14</v>
      </c>
      <c r="P22" s="130"/>
      <c r="Q22" s="130"/>
      <c r="R22" s="130" t="s">
        <v>7</v>
      </c>
      <c r="S22" s="130"/>
      <c r="T22" s="130"/>
      <c r="U22" s="134" t="s">
        <v>20</v>
      </c>
      <c r="V22" s="134"/>
      <c r="W22" s="134"/>
      <c r="X22" s="134"/>
      <c r="Y22" s="257" t="s">
        <v>21</v>
      </c>
      <c r="Z22" s="258"/>
      <c r="AA22" s="258"/>
      <c r="AB22" s="259"/>
      <c r="AC22" s="190" t="s">
        <v>37</v>
      </c>
      <c r="AD22" s="190"/>
      <c r="AE22" s="190"/>
      <c r="AF22" s="190"/>
      <c r="AG22" s="190"/>
      <c r="AH22" s="190"/>
      <c r="AI22" s="190"/>
      <c r="AJ22" s="191"/>
      <c r="AK22" s="189" t="s">
        <v>44</v>
      </c>
      <c r="AL22" s="190"/>
      <c r="AM22" s="190"/>
      <c r="AN22" s="190"/>
      <c r="AO22" s="191"/>
      <c r="AP22" s="5"/>
      <c r="AQ22" s="5"/>
      <c r="AR22" s="41"/>
      <c r="AS22" s="42"/>
    </row>
    <row r="23" spans="1:45" ht="18.75" customHeight="1">
      <c r="A23" s="30"/>
      <c r="B23" s="236" t="s">
        <v>29</v>
      </c>
      <c r="C23" s="238" t="s">
        <v>65</v>
      </c>
      <c r="D23" s="238"/>
      <c r="E23" s="238"/>
      <c r="F23" s="238"/>
      <c r="G23" s="238"/>
      <c r="H23" s="239"/>
      <c r="I23" s="240"/>
      <c r="J23" s="241"/>
      <c r="K23" s="242"/>
      <c r="L23" s="240"/>
      <c r="M23" s="241"/>
      <c r="N23" s="242"/>
      <c r="O23" s="240"/>
      <c r="P23" s="241"/>
      <c r="Q23" s="242"/>
      <c r="R23" s="240"/>
      <c r="S23" s="241"/>
      <c r="T23" s="242"/>
      <c r="U23" s="243">
        <f>SUM(I23:T24)</f>
        <v>0</v>
      </c>
      <c r="V23" s="244"/>
      <c r="W23" s="244"/>
      <c r="X23" s="245"/>
      <c r="Y23" s="221"/>
      <c r="Z23" s="222"/>
      <c r="AA23" s="222"/>
      <c r="AB23" s="223"/>
      <c r="AC23" s="190" t="s">
        <v>38</v>
      </c>
      <c r="AD23" s="190"/>
      <c r="AE23" s="190"/>
      <c r="AF23" s="190"/>
      <c r="AG23" s="190"/>
      <c r="AH23" s="190"/>
      <c r="AI23" s="190"/>
      <c r="AJ23" s="191"/>
      <c r="AK23" s="220" t="s">
        <v>51</v>
      </c>
      <c r="AL23" s="227"/>
      <c r="AM23" s="227"/>
      <c r="AN23" s="227"/>
      <c r="AO23" s="228"/>
      <c r="AP23" s="5"/>
      <c r="AQ23" s="5"/>
    </row>
    <row r="24" spans="1:45" ht="19.5" thickBot="1">
      <c r="A24" s="30"/>
      <c r="B24" s="237"/>
      <c r="C24" s="196"/>
      <c r="D24" s="196"/>
      <c r="E24" s="196"/>
      <c r="F24" s="196"/>
      <c r="G24" s="196"/>
      <c r="H24" s="197"/>
      <c r="I24" s="201"/>
      <c r="J24" s="202"/>
      <c r="K24" s="203"/>
      <c r="L24" s="201"/>
      <c r="M24" s="202"/>
      <c r="N24" s="203"/>
      <c r="O24" s="201"/>
      <c r="P24" s="202"/>
      <c r="Q24" s="203"/>
      <c r="R24" s="201"/>
      <c r="S24" s="202"/>
      <c r="T24" s="203"/>
      <c r="U24" s="246"/>
      <c r="V24" s="247"/>
      <c r="W24" s="247"/>
      <c r="X24" s="248"/>
      <c r="Y24" s="224"/>
      <c r="Z24" s="225"/>
      <c r="AA24" s="225"/>
      <c r="AB24" s="226"/>
      <c r="AC24" s="187" t="s">
        <v>39</v>
      </c>
      <c r="AD24" s="187"/>
      <c r="AE24" s="187"/>
      <c r="AF24" s="187"/>
      <c r="AG24" s="187"/>
      <c r="AH24" s="187"/>
      <c r="AI24" s="187"/>
      <c r="AJ24" s="188"/>
      <c r="AK24" s="220" t="s">
        <v>46</v>
      </c>
      <c r="AL24" s="190"/>
      <c r="AM24" s="190"/>
      <c r="AN24" s="190"/>
      <c r="AO24" s="191"/>
      <c r="AP24" s="5"/>
      <c r="AQ24" s="5"/>
    </row>
    <row r="25" spans="1:45" ht="18.75" customHeight="1">
      <c r="A25" s="35"/>
      <c r="B25" s="253" t="s">
        <v>30</v>
      </c>
      <c r="C25" s="255" t="s">
        <v>31</v>
      </c>
      <c r="D25" s="238"/>
      <c r="E25" s="238"/>
      <c r="F25" s="238"/>
      <c r="G25" s="238"/>
      <c r="H25" s="239"/>
      <c r="I25" s="240"/>
      <c r="J25" s="241"/>
      <c r="K25" s="242"/>
      <c r="L25" s="240"/>
      <c r="M25" s="241"/>
      <c r="N25" s="242"/>
      <c r="O25" s="208"/>
      <c r="P25" s="209"/>
      <c r="Q25" s="210"/>
      <c r="R25" s="208"/>
      <c r="S25" s="209"/>
      <c r="T25" s="210"/>
      <c r="U25" s="260">
        <f>SUM(I25:T26)</f>
        <v>0</v>
      </c>
      <c r="V25" s="261"/>
      <c r="W25" s="261"/>
      <c r="X25" s="262"/>
      <c r="Y25" s="249"/>
      <c r="Z25" s="250"/>
      <c r="AA25" s="250"/>
      <c r="AB25" s="251"/>
      <c r="AC25" s="187" t="s">
        <v>40</v>
      </c>
      <c r="AD25" s="187"/>
      <c r="AE25" s="187"/>
      <c r="AF25" s="187"/>
      <c r="AG25" s="187"/>
      <c r="AH25" s="187"/>
      <c r="AI25" s="187"/>
      <c r="AJ25" s="188"/>
      <c r="AK25" s="220" t="s">
        <v>47</v>
      </c>
      <c r="AL25" s="190"/>
      <c r="AM25" s="190"/>
      <c r="AN25" s="190"/>
      <c r="AO25" s="191"/>
      <c r="AP25" s="5"/>
      <c r="AQ25" s="5"/>
    </row>
    <row r="26" spans="1:45">
      <c r="A26" s="35"/>
      <c r="B26" s="253"/>
      <c r="C26" s="256"/>
      <c r="D26" s="206"/>
      <c r="E26" s="206"/>
      <c r="F26" s="206"/>
      <c r="G26" s="206"/>
      <c r="H26" s="207"/>
      <c r="I26" s="211"/>
      <c r="J26" s="212"/>
      <c r="K26" s="213"/>
      <c r="L26" s="211"/>
      <c r="M26" s="212"/>
      <c r="N26" s="213"/>
      <c r="O26" s="211"/>
      <c r="P26" s="212"/>
      <c r="Q26" s="213"/>
      <c r="R26" s="211"/>
      <c r="S26" s="212"/>
      <c r="T26" s="213"/>
      <c r="U26" s="217"/>
      <c r="V26" s="218"/>
      <c r="W26" s="218"/>
      <c r="X26" s="219"/>
      <c r="Y26" s="232"/>
      <c r="Z26" s="233"/>
      <c r="AA26" s="233"/>
      <c r="AB26" s="234"/>
      <c r="AC26" s="187" t="s">
        <v>41</v>
      </c>
      <c r="AD26" s="187"/>
      <c r="AE26" s="187"/>
      <c r="AF26" s="187"/>
      <c r="AG26" s="187"/>
      <c r="AH26" s="187"/>
      <c r="AI26" s="187"/>
      <c r="AJ26" s="188"/>
      <c r="AK26" s="220" t="s">
        <v>48</v>
      </c>
      <c r="AL26" s="190"/>
      <c r="AM26" s="190"/>
      <c r="AN26" s="190"/>
      <c r="AO26" s="191"/>
      <c r="AP26" s="5"/>
      <c r="AQ26" s="5"/>
    </row>
    <row r="27" spans="1:45">
      <c r="A27" s="35"/>
      <c r="B27" s="253"/>
      <c r="C27" s="204" t="s">
        <v>32</v>
      </c>
      <c r="D27" s="204"/>
      <c r="E27" s="204"/>
      <c r="F27" s="204"/>
      <c r="G27" s="204"/>
      <c r="H27" s="205"/>
      <c r="I27" s="208"/>
      <c r="J27" s="209"/>
      <c r="K27" s="210"/>
      <c r="L27" s="208"/>
      <c r="M27" s="209"/>
      <c r="N27" s="210"/>
      <c r="O27" s="208"/>
      <c r="P27" s="209"/>
      <c r="Q27" s="210"/>
      <c r="R27" s="198"/>
      <c r="S27" s="199"/>
      <c r="T27" s="200"/>
      <c r="U27" s="214">
        <f>SUM(I27:T28)</f>
        <v>0</v>
      </c>
      <c r="V27" s="215"/>
      <c r="W27" s="215"/>
      <c r="X27" s="216"/>
      <c r="Y27" s="229"/>
      <c r="Z27" s="230"/>
      <c r="AA27" s="230"/>
      <c r="AB27" s="231"/>
      <c r="AC27" s="187" t="s">
        <v>42</v>
      </c>
      <c r="AD27" s="187"/>
      <c r="AE27" s="187"/>
      <c r="AF27" s="187"/>
      <c r="AG27" s="187"/>
      <c r="AH27" s="187"/>
      <c r="AI27" s="187"/>
      <c r="AJ27" s="188"/>
      <c r="AK27" s="220" t="s">
        <v>49</v>
      </c>
      <c r="AL27" s="190"/>
      <c r="AM27" s="190"/>
      <c r="AN27" s="190"/>
      <c r="AO27" s="191"/>
      <c r="AP27" s="5"/>
      <c r="AQ27" s="5"/>
    </row>
    <row r="28" spans="1:45">
      <c r="A28" s="35"/>
      <c r="B28" s="253"/>
      <c r="C28" s="206"/>
      <c r="D28" s="206"/>
      <c r="E28" s="206"/>
      <c r="F28" s="206"/>
      <c r="G28" s="206"/>
      <c r="H28" s="207"/>
      <c r="I28" s="211"/>
      <c r="J28" s="212"/>
      <c r="K28" s="213"/>
      <c r="L28" s="211"/>
      <c r="M28" s="212"/>
      <c r="N28" s="213"/>
      <c r="O28" s="211"/>
      <c r="P28" s="212"/>
      <c r="Q28" s="213"/>
      <c r="R28" s="211"/>
      <c r="S28" s="212"/>
      <c r="T28" s="213"/>
      <c r="U28" s="217"/>
      <c r="V28" s="218"/>
      <c r="W28" s="218"/>
      <c r="X28" s="219"/>
      <c r="Y28" s="232"/>
      <c r="Z28" s="233"/>
      <c r="AA28" s="233"/>
      <c r="AB28" s="234"/>
      <c r="AC28" s="187" t="s">
        <v>43</v>
      </c>
      <c r="AD28" s="187"/>
      <c r="AE28" s="187"/>
      <c r="AF28" s="187"/>
      <c r="AG28" s="187"/>
      <c r="AH28" s="187"/>
      <c r="AI28" s="187"/>
      <c r="AJ28" s="188"/>
      <c r="AK28" s="189" t="s">
        <v>45</v>
      </c>
      <c r="AL28" s="190"/>
      <c r="AM28" s="190"/>
      <c r="AN28" s="190"/>
      <c r="AO28" s="191"/>
      <c r="AP28" s="5"/>
      <c r="AQ28" s="5"/>
    </row>
    <row r="29" spans="1:45">
      <c r="A29" s="35"/>
      <c r="B29" s="253"/>
      <c r="C29" s="192" t="s">
        <v>33</v>
      </c>
      <c r="D29" s="193"/>
      <c r="E29" s="193"/>
      <c r="F29" s="193"/>
      <c r="G29" s="193"/>
      <c r="H29" s="194"/>
      <c r="I29" s="198"/>
      <c r="J29" s="199"/>
      <c r="K29" s="200"/>
      <c r="L29" s="198"/>
      <c r="M29" s="199"/>
      <c r="N29" s="200"/>
      <c r="O29" s="198"/>
      <c r="P29" s="199"/>
      <c r="Q29" s="200"/>
      <c r="R29" s="198"/>
      <c r="S29" s="199"/>
      <c r="T29" s="200"/>
      <c r="U29" s="214">
        <f>SUM(I29:T30)</f>
        <v>0</v>
      </c>
      <c r="V29" s="215"/>
      <c r="W29" s="215"/>
      <c r="X29" s="216"/>
      <c r="Y29" s="264"/>
      <c r="Z29" s="265"/>
      <c r="AA29" s="265"/>
      <c r="AB29" s="266"/>
    </row>
    <row r="30" spans="1:45" ht="19.5" thickBot="1">
      <c r="A30" s="35"/>
      <c r="B30" s="253"/>
      <c r="C30" s="195"/>
      <c r="D30" s="196"/>
      <c r="E30" s="196"/>
      <c r="F30" s="196"/>
      <c r="G30" s="196"/>
      <c r="H30" s="197"/>
      <c r="I30" s="201"/>
      <c r="J30" s="202"/>
      <c r="K30" s="203"/>
      <c r="L30" s="201"/>
      <c r="M30" s="202"/>
      <c r="N30" s="203"/>
      <c r="O30" s="201"/>
      <c r="P30" s="202"/>
      <c r="Q30" s="203"/>
      <c r="R30" s="201"/>
      <c r="S30" s="202"/>
      <c r="T30" s="203"/>
      <c r="U30" s="246"/>
      <c r="V30" s="247"/>
      <c r="W30" s="247"/>
      <c r="X30" s="263"/>
      <c r="Y30" s="267"/>
      <c r="Z30" s="268"/>
      <c r="AA30" s="268"/>
      <c r="AB30" s="269"/>
    </row>
    <row r="31" spans="1:45" ht="18.75" customHeight="1">
      <c r="A31" s="35"/>
      <c r="B31" s="253"/>
      <c r="C31" s="270" t="s">
        <v>35</v>
      </c>
      <c r="D31" s="271"/>
      <c r="E31" s="271"/>
      <c r="F31" s="271"/>
      <c r="G31" s="271"/>
      <c r="H31" s="272"/>
      <c r="I31" s="276"/>
      <c r="J31" s="277"/>
      <c r="K31" s="277"/>
      <c r="L31" s="277"/>
      <c r="M31" s="277"/>
      <c r="N31" s="277"/>
      <c r="O31" s="277"/>
      <c r="P31" s="277"/>
      <c r="Q31" s="277"/>
      <c r="R31" s="277"/>
      <c r="S31" s="277"/>
      <c r="T31" s="278"/>
      <c r="U31" s="145">
        <f>IF(OR(U25=0, U27=0, U29=0, ISBLANK(U25), ISBLANK(U27), ISBLANK(U29)), 0, MC1)</f>
        <v>0</v>
      </c>
      <c r="V31" s="146"/>
      <c r="W31" s="146"/>
      <c r="X31" s="146"/>
      <c r="Y31" s="149" t="str">
        <f>IF(U31&lt;=0,"０",U31*5000)</f>
        <v>０</v>
      </c>
      <c r="Z31" s="150"/>
      <c r="AA31" s="150"/>
      <c r="AB31" s="151"/>
      <c r="AN31" s="5"/>
    </row>
    <row r="32" spans="1:45" ht="19.5" thickBot="1">
      <c r="A32" s="35"/>
      <c r="B32" s="254"/>
      <c r="C32" s="273"/>
      <c r="D32" s="274"/>
      <c r="E32" s="274"/>
      <c r="F32" s="274"/>
      <c r="G32" s="274"/>
      <c r="H32" s="275"/>
      <c r="I32" s="279"/>
      <c r="J32" s="280"/>
      <c r="K32" s="280"/>
      <c r="L32" s="280"/>
      <c r="M32" s="280"/>
      <c r="N32" s="280"/>
      <c r="O32" s="280"/>
      <c r="P32" s="280"/>
      <c r="Q32" s="280"/>
      <c r="R32" s="280"/>
      <c r="S32" s="280"/>
      <c r="T32" s="281"/>
      <c r="U32" s="147"/>
      <c r="V32" s="148"/>
      <c r="W32" s="148"/>
      <c r="X32" s="148"/>
      <c r="Y32" s="152"/>
      <c r="Z32" s="153"/>
      <c r="AA32" s="153"/>
      <c r="AB32" s="154"/>
      <c r="AN32" s="5"/>
    </row>
    <row r="33" spans="1:28" ht="18.75" customHeight="1">
      <c r="A33" s="10"/>
      <c r="B33" s="183" t="s">
        <v>36</v>
      </c>
      <c r="C33" s="184"/>
      <c r="D33" s="184"/>
      <c r="E33" s="184"/>
      <c r="F33" s="184"/>
      <c r="G33" s="184"/>
      <c r="H33" s="185"/>
      <c r="I33" s="94"/>
      <c r="J33" s="95"/>
      <c r="K33" s="96"/>
      <c r="L33" s="94"/>
      <c r="M33" s="95"/>
      <c r="N33" s="96"/>
      <c r="O33" s="94"/>
      <c r="P33" s="95"/>
      <c r="Q33" s="96"/>
      <c r="R33" s="94"/>
      <c r="S33" s="95"/>
      <c r="T33" s="96"/>
      <c r="U33" s="145">
        <f>SUM(I33:T34)</f>
        <v>0</v>
      </c>
      <c r="V33" s="146"/>
      <c r="W33" s="146"/>
      <c r="X33" s="164"/>
      <c r="Y33" s="249"/>
      <c r="Z33" s="250"/>
      <c r="AA33" s="250"/>
      <c r="AB33" s="251"/>
    </row>
    <row r="34" spans="1:28">
      <c r="A34" s="10"/>
      <c r="B34" s="84"/>
      <c r="C34" s="85"/>
      <c r="D34" s="85"/>
      <c r="E34" s="85"/>
      <c r="F34" s="85"/>
      <c r="G34" s="85"/>
      <c r="H34" s="86"/>
      <c r="I34" s="97"/>
      <c r="J34" s="98"/>
      <c r="K34" s="99"/>
      <c r="L34" s="97"/>
      <c r="M34" s="98"/>
      <c r="N34" s="99"/>
      <c r="O34" s="97"/>
      <c r="P34" s="98"/>
      <c r="Q34" s="99"/>
      <c r="R34" s="97"/>
      <c r="S34" s="98"/>
      <c r="T34" s="99"/>
      <c r="U34" s="147"/>
      <c r="V34" s="186"/>
      <c r="W34" s="186"/>
      <c r="X34" s="165"/>
      <c r="Y34" s="142"/>
      <c r="Z34" s="143"/>
      <c r="AA34" s="143"/>
      <c r="AB34" s="144"/>
    </row>
    <row r="35" spans="1:28" ht="18.75" customHeight="1">
      <c r="A35" s="10"/>
      <c r="B35" s="183" t="s">
        <v>56</v>
      </c>
      <c r="C35" s="184"/>
      <c r="D35" s="184"/>
      <c r="E35" s="184"/>
      <c r="F35" s="184"/>
      <c r="G35" s="184"/>
      <c r="H35" s="185"/>
      <c r="I35" s="94"/>
      <c r="J35" s="95"/>
      <c r="K35" s="96"/>
      <c r="L35" s="94"/>
      <c r="M35" s="95"/>
      <c r="N35" s="96"/>
      <c r="O35" s="94"/>
      <c r="P35" s="95"/>
      <c r="Q35" s="96"/>
      <c r="R35" s="94"/>
      <c r="S35" s="95"/>
      <c r="T35" s="96"/>
      <c r="U35" s="145">
        <f>SUM(I35:T36)</f>
        <v>0</v>
      </c>
      <c r="V35" s="146"/>
      <c r="W35" s="146"/>
      <c r="X35" s="164"/>
      <c r="Y35" s="161"/>
      <c r="Z35" s="162"/>
      <c r="AA35" s="162"/>
      <c r="AB35" s="163"/>
    </row>
    <row r="36" spans="1:28">
      <c r="A36" s="10"/>
      <c r="B36" s="84"/>
      <c r="C36" s="85"/>
      <c r="D36" s="85"/>
      <c r="E36" s="85"/>
      <c r="F36" s="85"/>
      <c r="G36" s="85"/>
      <c r="H36" s="86"/>
      <c r="I36" s="97"/>
      <c r="J36" s="98"/>
      <c r="K36" s="99"/>
      <c r="L36" s="97"/>
      <c r="M36" s="98"/>
      <c r="N36" s="99"/>
      <c r="O36" s="97"/>
      <c r="P36" s="98"/>
      <c r="Q36" s="99"/>
      <c r="R36" s="97"/>
      <c r="S36" s="98"/>
      <c r="T36" s="99"/>
      <c r="U36" s="147"/>
      <c r="V36" s="186"/>
      <c r="W36" s="186"/>
      <c r="X36" s="165"/>
      <c r="Y36" s="142"/>
      <c r="Z36" s="143"/>
      <c r="AA36" s="143"/>
      <c r="AB36" s="144"/>
    </row>
    <row r="37" spans="1:28">
      <c r="A37" s="10"/>
      <c r="B37" s="72" t="s">
        <v>78</v>
      </c>
      <c r="C37" s="72"/>
      <c r="D37" s="72"/>
      <c r="E37" s="72"/>
      <c r="F37" s="72"/>
      <c r="G37" s="72"/>
      <c r="H37" s="72"/>
      <c r="I37" s="72"/>
      <c r="J37" s="72"/>
      <c r="K37" s="72"/>
      <c r="L37" s="72"/>
      <c r="M37" s="72"/>
      <c r="N37" s="72"/>
      <c r="O37" s="72"/>
      <c r="P37" s="72"/>
      <c r="Q37" s="72"/>
      <c r="R37" s="72"/>
      <c r="S37" s="72"/>
      <c r="T37" s="72"/>
      <c r="U37" s="72"/>
      <c r="V37" s="45"/>
      <c r="W37" s="45"/>
      <c r="X37" s="45"/>
      <c r="Y37" s="19"/>
      <c r="Z37" s="19"/>
      <c r="AA37" s="19"/>
      <c r="AB37" s="19"/>
    </row>
    <row r="38" spans="1:28">
      <c r="A38" s="30"/>
      <c r="B38" s="252" t="s">
        <v>54</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34"/>
      <c r="AB38" s="34"/>
    </row>
    <row r="39" spans="1:28">
      <c r="A39" s="10"/>
      <c r="B39" s="56"/>
      <c r="C39" s="57"/>
      <c r="D39" s="58"/>
      <c r="E39" s="58"/>
      <c r="F39" s="58"/>
      <c r="G39" s="58"/>
      <c r="H39" s="58"/>
      <c r="I39" s="58"/>
      <c r="J39" s="8"/>
      <c r="K39" s="11"/>
      <c r="L39" s="11"/>
      <c r="M39" s="11"/>
      <c r="N39" s="11"/>
      <c r="O39" s="11"/>
      <c r="P39" s="11"/>
      <c r="Q39" s="11"/>
      <c r="R39" s="11"/>
      <c r="S39" s="11"/>
      <c r="T39" s="11"/>
      <c r="U39" s="52"/>
      <c r="V39" s="52"/>
      <c r="W39" s="52"/>
      <c r="X39" s="52"/>
      <c r="Y39" s="27"/>
      <c r="Z39" s="27"/>
      <c r="AA39" s="27"/>
      <c r="AB39" s="27"/>
    </row>
    <row r="40" spans="1:28">
      <c r="A40" s="10"/>
      <c r="B40" s="179" t="s">
        <v>73</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27"/>
    </row>
    <row r="41" spans="1:28">
      <c r="A41" s="10"/>
      <c r="B41" s="53"/>
      <c r="C41" s="53" t="s">
        <v>82</v>
      </c>
      <c r="D41" s="53"/>
      <c r="E41" s="53"/>
      <c r="F41" s="53"/>
      <c r="G41" s="53"/>
      <c r="H41" s="53"/>
      <c r="I41" s="53"/>
      <c r="J41" s="53"/>
      <c r="K41" s="53"/>
      <c r="L41" s="53"/>
      <c r="M41" s="53"/>
      <c r="N41" s="53"/>
      <c r="O41" s="53"/>
      <c r="P41" s="53"/>
      <c r="Q41" s="53"/>
      <c r="R41" s="53"/>
      <c r="S41" s="53"/>
      <c r="T41" s="53"/>
      <c r="U41" s="53"/>
      <c r="V41" s="53"/>
      <c r="W41" s="53"/>
      <c r="X41" s="53"/>
      <c r="Y41" s="53"/>
      <c r="Z41" s="53"/>
      <c r="AA41" s="53"/>
      <c r="AB41" s="27"/>
    </row>
    <row r="42" spans="1:28">
      <c r="B42" s="1" t="s">
        <v>75</v>
      </c>
      <c r="J42" s="8"/>
      <c r="K42" s="8"/>
      <c r="L42" s="8"/>
      <c r="M42" s="8"/>
      <c r="N42" s="11"/>
      <c r="O42" s="11"/>
      <c r="P42" s="11"/>
      <c r="Q42" s="11"/>
      <c r="R42" s="11"/>
      <c r="S42" s="11"/>
      <c r="T42" s="11"/>
      <c r="U42" s="11"/>
      <c r="V42" s="11"/>
      <c r="W42" s="11"/>
      <c r="X42" s="11"/>
      <c r="Y42" s="11"/>
      <c r="Z42" s="11"/>
      <c r="AA42" s="11"/>
      <c r="AB42" s="11"/>
    </row>
    <row r="43" spans="1:28">
      <c r="A43" s="10"/>
      <c r="B43" s="87"/>
      <c r="C43" s="87"/>
      <c r="D43" s="87"/>
      <c r="E43" s="87"/>
      <c r="F43" s="87"/>
      <c r="G43" s="87"/>
      <c r="H43" s="87"/>
      <c r="I43" s="100" t="s">
        <v>23</v>
      </c>
      <c r="J43" s="101"/>
      <c r="K43" s="101"/>
      <c r="L43" s="101"/>
      <c r="M43" s="101"/>
      <c r="N43" s="102"/>
      <c r="O43" s="115" t="s">
        <v>24</v>
      </c>
      <c r="P43" s="116"/>
      <c r="Q43" s="116"/>
      <c r="R43" s="116"/>
      <c r="S43" s="116"/>
      <c r="T43" s="116"/>
      <c r="U43" s="116"/>
      <c r="V43" s="116"/>
      <c r="W43" s="116"/>
      <c r="X43" s="116"/>
      <c r="Y43" s="116"/>
      <c r="Z43" s="116"/>
      <c r="AA43" s="116"/>
      <c r="AB43" s="117"/>
    </row>
    <row r="44" spans="1:28">
      <c r="A44" s="10"/>
      <c r="B44" s="88" t="s">
        <v>34</v>
      </c>
      <c r="C44" s="89"/>
      <c r="D44" s="89"/>
      <c r="E44" s="89"/>
      <c r="F44" s="89"/>
      <c r="G44" s="89"/>
      <c r="H44" s="90"/>
      <c r="I44" s="103"/>
      <c r="J44" s="104"/>
      <c r="K44" s="104"/>
      <c r="L44" s="104"/>
      <c r="M44" s="104"/>
      <c r="N44" s="105"/>
      <c r="O44" s="118"/>
      <c r="P44" s="119"/>
      <c r="Q44" s="119"/>
      <c r="R44" s="119"/>
      <c r="S44" s="119"/>
      <c r="T44" s="119"/>
      <c r="U44" s="119"/>
      <c r="V44" s="119"/>
      <c r="W44" s="119"/>
      <c r="X44" s="119"/>
      <c r="Y44" s="119"/>
      <c r="Z44" s="119"/>
      <c r="AA44" s="119"/>
      <c r="AB44" s="120"/>
    </row>
    <row r="45" spans="1:28">
      <c r="A45" s="10"/>
      <c r="B45" s="88"/>
      <c r="C45" s="89"/>
      <c r="D45" s="89"/>
      <c r="E45" s="89"/>
      <c r="F45" s="89"/>
      <c r="G45" s="89"/>
      <c r="H45" s="90"/>
      <c r="I45" s="106"/>
      <c r="J45" s="107"/>
      <c r="K45" s="107"/>
      <c r="L45" s="107"/>
      <c r="M45" s="107"/>
      <c r="N45" s="108"/>
      <c r="O45" s="121"/>
      <c r="P45" s="122"/>
      <c r="Q45" s="122"/>
      <c r="R45" s="122"/>
      <c r="S45" s="122"/>
      <c r="T45" s="122"/>
      <c r="U45" s="122"/>
      <c r="V45" s="122"/>
      <c r="W45" s="122"/>
      <c r="X45" s="122"/>
      <c r="Y45" s="122"/>
      <c r="Z45" s="122"/>
      <c r="AA45" s="122"/>
      <c r="AB45" s="123"/>
    </row>
    <row r="46" spans="1:28" ht="19.5" thickBot="1">
      <c r="A46" s="10"/>
      <c r="B46" s="88"/>
      <c r="C46" s="89"/>
      <c r="D46" s="89"/>
      <c r="E46" s="89"/>
      <c r="F46" s="89"/>
      <c r="G46" s="89"/>
      <c r="H46" s="90"/>
      <c r="I46" s="100" t="s">
        <v>25</v>
      </c>
      <c r="J46" s="101"/>
      <c r="K46" s="101"/>
      <c r="L46" s="101"/>
      <c r="M46" s="101"/>
      <c r="N46" s="102"/>
      <c r="O46" s="115" t="s">
        <v>26</v>
      </c>
      <c r="P46" s="116"/>
      <c r="Q46" s="116"/>
      <c r="R46" s="116"/>
      <c r="S46" s="116"/>
      <c r="T46" s="117"/>
      <c r="U46" s="115" t="s">
        <v>20</v>
      </c>
      <c r="V46" s="116"/>
      <c r="W46" s="116"/>
      <c r="X46" s="117"/>
      <c r="Y46" s="176" t="s">
        <v>21</v>
      </c>
      <c r="Z46" s="177"/>
      <c r="AA46" s="177"/>
      <c r="AB46" s="178"/>
    </row>
    <row r="47" spans="1:28">
      <c r="A47" s="10"/>
      <c r="B47" s="88"/>
      <c r="C47" s="89"/>
      <c r="D47" s="89"/>
      <c r="E47" s="89"/>
      <c r="F47" s="89"/>
      <c r="G47" s="89"/>
      <c r="H47" s="90"/>
      <c r="I47" s="94"/>
      <c r="J47" s="95"/>
      <c r="K47" s="95"/>
      <c r="L47" s="95"/>
      <c r="M47" s="95"/>
      <c r="N47" s="96"/>
      <c r="O47" s="94"/>
      <c r="P47" s="95"/>
      <c r="Q47" s="95"/>
      <c r="R47" s="95"/>
      <c r="S47" s="95"/>
      <c r="T47" s="96"/>
      <c r="U47" s="145">
        <f>I47+O47*2</f>
        <v>0</v>
      </c>
      <c r="V47" s="146"/>
      <c r="W47" s="146"/>
      <c r="X47" s="146"/>
      <c r="Y47" s="149">
        <f>MIN(500000,U47*5000)</f>
        <v>0</v>
      </c>
      <c r="Z47" s="150"/>
      <c r="AA47" s="150"/>
      <c r="AB47" s="151"/>
    </row>
    <row r="48" spans="1:28" ht="19.5" thickBot="1">
      <c r="A48" s="10"/>
      <c r="B48" s="91"/>
      <c r="C48" s="92"/>
      <c r="D48" s="92"/>
      <c r="E48" s="92"/>
      <c r="F48" s="92"/>
      <c r="G48" s="92"/>
      <c r="H48" s="93"/>
      <c r="I48" s="97"/>
      <c r="J48" s="98"/>
      <c r="K48" s="98"/>
      <c r="L48" s="98"/>
      <c r="M48" s="98"/>
      <c r="N48" s="99"/>
      <c r="O48" s="97"/>
      <c r="P48" s="98"/>
      <c r="Q48" s="98"/>
      <c r="R48" s="98"/>
      <c r="S48" s="98"/>
      <c r="T48" s="99"/>
      <c r="U48" s="147"/>
      <c r="V48" s="148"/>
      <c r="W48" s="148"/>
      <c r="X48" s="148"/>
      <c r="Y48" s="152"/>
      <c r="Z48" s="153"/>
      <c r="AA48" s="153"/>
      <c r="AB48" s="154"/>
    </row>
    <row r="49" spans="1:32">
      <c r="A49" s="10"/>
      <c r="B49" s="1" t="s">
        <v>76</v>
      </c>
      <c r="J49" s="8"/>
      <c r="K49" s="8"/>
      <c r="L49" s="8"/>
      <c r="M49" s="8"/>
      <c r="N49" s="11"/>
      <c r="O49" s="11"/>
      <c r="P49" s="11"/>
      <c r="Q49" s="11"/>
      <c r="R49" s="11"/>
      <c r="S49" s="11"/>
      <c r="T49" s="11"/>
      <c r="U49" s="11"/>
      <c r="V49" s="11"/>
      <c r="W49" s="11"/>
      <c r="X49" s="11"/>
      <c r="Y49" s="11"/>
      <c r="Z49" s="11"/>
      <c r="AA49" s="11"/>
      <c r="AB49" s="11"/>
    </row>
    <row r="50" spans="1:32">
      <c r="A50" s="10"/>
      <c r="B50" s="87"/>
      <c r="C50" s="87"/>
      <c r="D50" s="87"/>
      <c r="E50" s="87"/>
      <c r="F50" s="87"/>
      <c r="G50" s="87"/>
      <c r="H50" s="87"/>
      <c r="I50" s="100" t="s">
        <v>23</v>
      </c>
      <c r="J50" s="101"/>
      <c r="K50" s="101"/>
      <c r="L50" s="101"/>
      <c r="M50" s="101"/>
      <c r="N50" s="102"/>
      <c r="O50" s="115" t="s">
        <v>24</v>
      </c>
      <c r="P50" s="116"/>
      <c r="Q50" s="116"/>
      <c r="R50" s="116"/>
      <c r="S50" s="116"/>
      <c r="T50" s="116"/>
      <c r="U50" s="116"/>
      <c r="V50" s="116"/>
      <c r="W50" s="116"/>
      <c r="X50" s="116"/>
      <c r="Y50" s="116"/>
      <c r="Z50" s="116"/>
      <c r="AA50" s="116"/>
      <c r="AB50" s="117"/>
    </row>
    <row r="51" spans="1:32">
      <c r="B51" s="88" t="s">
        <v>34</v>
      </c>
      <c r="C51" s="89"/>
      <c r="D51" s="89"/>
      <c r="E51" s="89"/>
      <c r="F51" s="89"/>
      <c r="G51" s="89"/>
      <c r="H51" s="90"/>
      <c r="I51" s="103"/>
      <c r="J51" s="104"/>
      <c r="K51" s="104"/>
      <c r="L51" s="104"/>
      <c r="M51" s="104"/>
      <c r="N51" s="105"/>
      <c r="O51" s="118"/>
      <c r="P51" s="119"/>
      <c r="Q51" s="119"/>
      <c r="R51" s="119"/>
      <c r="S51" s="119"/>
      <c r="T51" s="119"/>
      <c r="U51" s="119"/>
      <c r="V51" s="119"/>
      <c r="W51" s="119"/>
      <c r="X51" s="119"/>
      <c r="Y51" s="119"/>
      <c r="Z51" s="119"/>
      <c r="AA51" s="119"/>
      <c r="AB51" s="120"/>
    </row>
    <row r="52" spans="1:32">
      <c r="B52" s="88"/>
      <c r="C52" s="89"/>
      <c r="D52" s="89"/>
      <c r="E52" s="89"/>
      <c r="F52" s="89"/>
      <c r="G52" s="89"/>
      <c r="H52" s="90"/>
      <c r="I52" s="106"/>
      <c r="J52" s="107"/>
      <c r="K52" s="107"/>
      <c r="L52" s="107"/>
      <c r="M52" s="107"/>
      <c r="N52" s="108"/>
      <c r="O52" s="121"/>
      <c r="P52" s="122"/>
      <c r="Q52" s="122"/>
      <c r="R52" s="122"/>
      <c r="S52" s="122"/>
      <c r="T52" s="122"/>
      <c r="U52" s="122"/>
      <c r="V52" s="122"/>
      <c r="W52" s="122"/>
      <c r="X52" s="122"/>
      <c r="Y52" s="122"/>
      <c r="Z52" s="122"/>
      <c r="AA52" s="122"/>
      <c r="AB52" s="123"/>
    </row>
    <row r="53" spans="1:32" ht="19.5" thickBot="1">
      <c r="B53" s="88"/>
      <c r="C53" s="89"/>
      <c r="D53" s="89"/>
      <c r="E53" s="89"/>
      <c r="F53" s="89"/>
      <c r="G53" s="89"/>
      <c r="H53" s="90"/>
      <c r="I53" s="100" t="s">
        <v>25</v>
      </c>
      <c r="J53" s="101"/>
      <c r="K53" s="101"/>
      <c r="L53" s="101"/>
      <c r="M53" s="101"/>
      <c r="N53" s="102"/>
      <c r="O53" s="115" t="s">
        <v>26</v>
      </c>
      <c r="P53" s="116"/>
      <c r="Q53" s="116"/>
      <c r="R53" s="116"/>
      <c r="S53" s="116"/>
      <c r="T53" s="117"/>
      <c r="U53" s="115" t="s">
        <v>20</v>
      </c>
      <c r="V53" s="116"/>
      <c r="W53" s="116"/>
      <c r="X53" s="117"/>
      <c r="Y53" s="176" t="s">
        <v>21</v>
      </c>
      <c r="Z53" s="177"/>
      <c r="AA53" s="177"/>
      <c r="AB53" s="178"/>
    </row>
    <row r="54" spans="1:32">
      <c r="B54" s="88"/>
      <c r="C54" s="89"/>
      <c r="D54" s="89"/>
      <c r="E54" s="89"/>
      <c r="F54" s="89"/>
      <c r="G54" s="89"/>
      <c r="H54" s="90"/>
      <c r="I54" s="94"/>
      <c r="J54" s="95"/>
      <c r="K54" s="95"/>
      <c r="L54" s="95"/>
      <c r="M54" s="95"/>
      <c r="N54" s="96"/>
      <c r="O54" s="94"/>
      <c r="P54" s="95"/>
      <c r="Q54" s="95"/>
      <c r="R54" s="95"/>
      <c r="S54" s="95"/>
      <c r="T54" s="96"/>
      <c r="U54" s="145">
        <f>I54+O54*2</f>
        <v>0</v>
      </c>
      <c r="V54" s="146"/>
      <c r="W54" s="146"/>
      <c r="X54" s="146"/>
      <c r="Y54" s="149">
        <f>MIN(500000,U54*20000)</f>
        <v>0</v>
      </c>
      <c r="Z54" s="150"/>
      <c r="AA54" s="150"/>
      <c r="AB54" s="151"/>
    </row>
    <row r="55" spans="1:32" ht="19.5" thickBot="1">
      <c r="B55" s="91"/>
      <c r="C55" s="92"/>
      <c r="D55" s="92"/>
      <c r="E55" s="92"/>
      <c r="F55" s="92"/>
      <c r="G55" s="92"/>
      <c r="H55" s="93"/>
      <c r="I55" s="97"/>
      <c r="J55" s="98"/>
      <c r="K55" s="98"/>
      <c r="L55" s="98"/>
      <c r="M55" s="98"/>
      <c r="N55" s="99"/>
      <c r="O55" s="97"/>
      <c r="P55" s="98"/>
      <c r="Q55" s="98"/>
      <c r="R55" s="98"/>
      <c r="S55" s="98"/>
      <c r="T55" s="99"/>
      <c r="U55" s="147"/>
      <c r="V55" s="148"/>
      <c r="W55" s="148"/>
      <c r="X55" s="148"/>
      <c r="Y55" s="152"/>
      <c r="Z55" s="153"/>
      <c r="AA55" s="153"/>
      <c r="AB55" s="154"/>
    </row>
    <row r="56" spans="1:32" s="50" customFormat="1">
      <c r="A56" s="10"/>
      <c r="B56" s="72" t="s">
        <v>79</v>
      </c>
      <c r="C56" s="73"/>
      <c r="D56" s="73"/>
      <c r="E56" s="73"/>
      <c r="F56" s="73"/>
      <c r="G56" s="73"/>
      <c r="H56" s="73"/>
      <c r="I56" s="73"/>
      <c r="J56" s="73"/>
      <c r="K56" s="73"/>
      <c r="L56" s="73"/>
      <c r="M56" s="29"/>
      <c r="N56" s="29"/>
      <c r="O56" s="29"/>
      <c r="P56" s="29"/>
      <c r="Q56" s="61"/>
      <c r="R56" s="28"/>
      <c r="S56" s="28"/>
      <c r="T56" s="28"/>
      <c r="U56" s="54"/>
      <c r="V56" s="54"/>
      <c r="W56" s="54"/>
      <c r="X56" s="54"/>
      <c r="Y56" s="27"/>
      <c r="Z56" s="27"/>
      <c r="AA56" s="27"/>
      <c r="AB56" s="27"/>
    </row>
    <row r="57" spans="1:32">
      <c r="B57" s="175" t="s">
        <v>27</v>
      </c>
      <c r="C57" s="175"/>
      <c r="D57" s="175"/>
      <c r="E57" s="175"/>
      <c r="F57" s="175"/>
      <c r="G57" s="175"/>
      <c r="H57" s="175"/>
      <c r="I57" s="175"/>
      <c r="J57" s="175"/>
      <c r="K57" s="175"/>
      <c r="L57" s="175"/>
      <c r="M57" s="47"/>
      <c r="N57" s="47"/>
      <c r="O57" s="47"/>
      <c r="P57" s="47"/>
      <c r="Q57" s="28"/>
      <c r="R57" s="28"/>
      <c r="S57" s="28"/>
      <c r="T57" s="28"/>
      <c r="U57" s="40"/>
      <c r="V57" s="40"/>
      <c r="W57" s="40"/>
      <c r="X57" s="40"/>
      <c r="Y57" s="27"/>
      <c r="Z57" s="27"/>
      <c r="AA57" s="27"/>
      <c r="AB57" s="27"/>
    </row>
    <row r="58" spans="1:3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32" ht="24">
      <c r="B59" s="179" t="s">
        <v>60</v>
      </c>
      <c r="C59" s="179"/>
      <c r="D59" s="179"/>
      <c r="E59" s="179"/>
      <c r="F59" s="179"/>
      <c r="G59" s="179"/>
      <c r="H59" s="179"/>
      <c r="I59" s="179"/>
      <c r="J59" s="51" t="s">
        <v>59</v>
      </c>
      <c r="K59" s="49"/>
      <c r="L59" s="49"/>
      <c r="M59" s="49"/>
      <c r="N59" s="173">
        <f>I61+I65</f>
        <v>0</v>
      </c>
      <c r="O59" s="182"/>
      <c r="P59" s="182"/>
      <c r="Q59" s="182"/>
      <c r="R59" s="10"/>
      <c r="S59" s="10"/>
      <c r="T59" s="10"/>
      <c r="U59" s="10"/>
      <c r="V59" s="10"/>
      <c r="W59" s="10"/>
      <c r="X59" s="10"/>
      <c r="Y59" s="10"/>
      <c r="Z59" s="10"/>
      <c r="AA59" s="10"/>
      <c r="AB59" s="12"/>
      <c r="AF59" s="50"/>
    </row>
    <row r="60" spans="1:32">
      <c r="B60" s="12"/>
      <c r="C60" s="10"/>
      <c r="D60" s="10"/>
      <c r="E60" s="11"/>
      <c r="F60" s="10"/>
      <c r="G60" s="10"/>
      <c r="H60" s="10"/>
      <c r="I60" s="12"/>
      <c r="J60" s="12"/>
      <c r="K60" s="12"/>
      <c r="L60" s="12"/>
      <c r="M60" s="12"/>
      <c r="N60" s="12"/>
      <c r="O60" s="12"/>
      <c r="P60" s="12"/>
      <c r="Q60" s="12"/>
      <c r="R60" s="31"/>
      <c r="S60" s="31"/>
      <c r="T60" s="12"/>
      <c r="U60" s="12"/>
      <c r="V60" s="12"/>
      <c r="W60" s="12"/>
      <c r="X60" s="12"/>
      <c r="Y60" s="12"/>
      <c r="Z60" s="12"/>
      <c r="AA60" s="12"/>
      <c r="AB60" s="12"/>
    </row>
    <row r="61" spans="1:32" ht="19.5">
      <c r="B61" s="12"/>
      <c r="C61" s="21" t="s">
        <v>22</v>
      </c>
      <c r="D61" s="22"/>
      <c r="E61" s="22"/>
      <c r="F61" s="22"/>
      <c r="G61" s="22"/>
      <c r="H61" s="21"/>
      <c r="I61" s="166">
        <f>Y23+I63</f>
        <v>0</v>
      </c>
      <c r="J61" s="166"/>
      <c r="K61" s="166"/>
      <c r="L61" s="23"/>
      <c r="M61" s="10"/>
      <c r="N61" s="12"/>
      <c r="O61" s="12"/>
      <c r="P61" s="12"/>
      <c r="Q61" s="12"/>
      <c r="R61" s="12"/>
      <c r="S61" s="12"/>
      <c r="T61" s="12"/>
      <c r="U61" s="12"/>
      <c r="V61" s="12"/>
      <c r="W61" s="12"/>
      <c r="X61" s="12"/>
      <c r="Y61" s="12"/>
      <c r="Z61" s="12"/>
      <c r="AA61" s="12"/>
      <c r="AB61" s="12"/>
    </row>
    <row r="62" spans="1:32" ht="19.5">
      <c r="B62" s="12"/>
      <c r="C62" s="32"/>
      <c r="D62" s="12"/>
      <c r="E62" s="12"/>
      <c r="F62" s="33"/>
      <c r="G62" s="33" t="s">
        <v>29</v>
      </c>
      <c r="H62" s="33"/>
      <c r="I62" s="180">
        <f>Y23</f>
        <v>0</v>
      </c>
      <c r="J62" s="180"/>
      <c r="K62" s="180"/>
      <c r="L62" s="23"/>
      <c r="M62" s="10"/>
      <c r="N62" s="12"/>
      <c r="O62" s="12"/>
      <c r="P62" s="12"/>
      <c r="Q62" s="12"/>
      <c r="R62" s="12"/>
      <c r="S62" s="12"/>
      <c r="T62" s="12"/>
      <c r="U62" s="12"/>
      <c r="V62" s="12"/>
      <c r="W62" s="12"/>
      <c r="X62" s="12"/>
      <c r="Y62" s="12"/>
      <c r="Z62" s="12"/>
      <c r="AA62" s="12"/>
      <c r="AB62" s="12"/>
    </row>
    <row r="63" spans="1:32" s="50" customFormat="1" ht="19.5">
      <c r="A63" s="1"/>
      <c r="B63" s="12"/>
      <c r="C63" s="32"/>
      <c r="D63" s="12"/>
      <c r="E63" s="12"/>
      <c r="F63" s="33"/>
      <c r="G63" s="33" t="s">
        <v>30</v>
      </c>
      <c r="I63" s="181" t="str">
        <f>Y31</f>
        <v>０</v>
      </c>
      <c r="J63" s="181"/>
      <c r="K63" s="181"/>
      <c r="L63" s="23"/>
      <c r="M63" s="10"/>
      <c r="N63" s="12"/>
      <c r="O63" s="12"/>
      <c r="P63" s="12"/>
      <c r="Q63" s="12"/>
      <c r="R63" s="12"/>
      <c r="S63" s="12"/>
      <c r="T63" s="12"/>
      <c r="U63" s="12"/>
      <c r="V63" s="12"/>
      <c r="W63" s="12"/>
      <c r="X63" s="12"/>
      <c r="Y63" s="12"/>
      <c r="Z63" s="12"/>
      <c r="AA63" s="12"/>
      <c r="AB63" s="12"/>
    </row>
    <row r="64" spans="1:32">
      <c r="B64" s="12"/>
      <c r="C64" s="12"/>
      <c r="D64" s="12"/>
      <c r="E64" s="12"/>
      <c r="F64" s="12"/>
      <c r="G64" s="10"/>
      <c r="H64" s="12"/>
      <c r="I64" s="60"/>
      <c r="J64" s="60"/>
      <c r="K64" s="60"/>
      <c r="L64" s="12"/>
      <c r="M64" s="12"/>
      <c r="N64" s="12"/>
      <c r="O64" s="12"/>
      <c r="P64" s="12"/>
      <c r="Q64" s="12"/>
      <c r="R64" s="12"/>
      <c r="S64" s="12"/>
      <c r="T64" s="12"/>
      <c r="U64" s="12"/>
      <c r="V64" s="12"/>
      <c r="W64" s="12"/>
      <c r="X64" s="12"/>
      <c r="Y64" s="12"/>
      <c r="Z64" s="12"/>
      <c r="AA64" s="12"/>
      <c r="AB64" s="12"/>
    </row>
    <row r="65" spans="2:28" ht="19.5">
      <c r="B65" s="12"/>
      <c r="C65" s="24" t="s">
        <v>5</v>
      </c>
      <c r="D65" s="24"/>
      <c r="E65" s="24"/>
      <c r="F65" s="24"/>
      <c r="G65" s="24"/>
      <c r="H65" s="25"/>
      <c r="I65" s="166">
        <f>MIN(500000,Y47+Y54)</f>
        <v>0</v>
      </c>
      <c r="J65" s="166"/>
      <c r="K65" s="166"/>
      <c r="L65" s="23"/>
      <c r="M65" s="10"/>
      <c r="N65" s="12"/>
      <c r="O65" s="12"/>
      <c r="P65" s="12"/>
      <c r="Q65" s="12"/>
      <c r="R65" s="12"/>
      <c r="S65" s="12"/>
      <c r="T65" s="12"/>
      <c r="U65" s="12"/>
      <c r="V65" s="12"/>
      <c r="W65" s="12"/>
      <c r="X65" s="12"/>
      <c r="Y65" s="12"/>
      <c r="Z65" s="12"/>
      <c r="AA65" s="12"/>
      <c r="AB65" s="12"/>
    </row>
    <row r="66" spans="2:28">
      <c r="B66" s="3"/>
      <c r="J66" s="3"/>
      <c r="K66" s="3"/>
      <c r="L66" s="3"/>
      <c r="M66" s="3"/>
      <c r="N66" s="3"/>
      <c r="O66" s="3"/>
      <c r="P66" s="3"/>
      <c r="Q66" s="3"/>
      <c r="R66" s="3"/>
      <c r="S66" s="3"/>
      <c r="T66" s="3"/>
      <c r="U66" s="3"/>
      <c r="V66" s="3"/>
      <c r="W66" s="3"/>
      <c r="X66" s="3"/>
      <c r="Y66" s="3"/>
      <c r="Z66" s="3"/>
      <c r="AA66" s="3"/>
    </row>
    <row r="67" spans="2:28">
      <c r="B67" s="3"/>
      <c r="C67" s="3"/>
      <c r="E67" s="3"/>
      <c r="F67" s="3"/>
      <c r="G67" s="3"/>
      <c r="H67" s="3"/>
      <c r="I67" s="3"/>
      <c r="J67" s="3"/>
      <c r="K67" s="3"/>
      <c r="L67" s="3"/>
      <c r="M67" s="3"/>
      <c r="N67" s="3"/>
      <c r="O67" s="3"/>
      <c r="P67" s="3"/>
      <c r="Q67" s="3"/>
      <c r="R67" s="3"/>
      <c r="S67" s="3"/>
      <c r="T67" s="3"/>
      <c r="U67" s="3"/>
      <c r="V67" s="3"/>
      <c r="W67" s="3"/>
      <c r="X67" s="3"/>
      <c r="Y67" s="3"/>
      <c r="Z67" s="3"/>
      <c r="AA67" s="3"/>
    </row>
    <row r="68" spans="2:28">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8">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8">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8">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8">
      <c r="B72" s="3"/>
      <c r="C72" s="3"/>
      <c r="D72" s="3"/>
      <c r="E72" s="3"/>
      <c r="F72" s="3"/>
      <c r="G72" s="3"/>
      <c r="H72" s="3"/>
      <c r="I72" s="3"/>
      <c r="J72" s="3"/>
      <c r="K72" s="3"/>
      <c r="L72" s="3"/>
      <c r="M72" s="3"/>
      <c r="N72" s="3"/>
      <c r="O72" s="3"/>
      <c r="P72" s="3"/>
      <c r="Q72" s="3"/>
      <c r="R72" s="3"/>
      <c r="S72" s="3"/>
      <c r="T72" s="3"/>
      <c r="U72" s="3"/>
      <c r="V72" s="3"/>
      <c r="W72" s="3"/>
      <c r="X72" s="3"/>
      <c r="Y72" s="3"/>
      <c r="Z72" s="3"/>
      <c r="AA72" s="3"/>
    </row>
    <row r="73" spans="2:28">
      <c r="B73" s="3"/>
      <c r="C73" s="3"/>
      <c r="D73" s="3"/>
      <c r="E73" s="3"/>
      <c r="F73" s="3"/>
      <c r="G73" s="3"/>
      <c r="H73" s="3"/>
      <c r="I73" s="3"/>
      <c r="J73" s="3"/>
      <c r="K73" s="3"/>
      <c r="L73" s="3"/>
      <c r="M73" s="3"/>
      <c r="N73" s="3"/>
      <c r="O73" s="3"/>
      <c r="P73" s="3"/>
      <c r="Q73" s="3"/>
      <c r="R73" s="3"/>
      <c r="S73" s="3"/>
      <c r="T73" s="3"/>
      <c r="U73" s="3"/>
      <c r="V73" s="3"/>
      <c r="W73" s="3"/>
      <c r="X73" s="3"/>
      <c r="Y73" s="3"/>
      <c r="Z73" s="3"/>
      <c r="AA73" s="3"/>
    </row>
  </sheetData>
  <sheetProtection algorithmName="SHA-512" hashValue="p5cH5zom/GmYB5UJ1/vvFIPjF3cN2UID9/nUjubXFGx6ww2Wu4B9pdWdO560d8tOiIld0nbWO3EMiBlPdGtDRA==" saltValue="5tUsyH5HZnrDEPKfG1CayQ==" spinCount="100000" sheet="1" objects="1" scenarios="1"/>
  <mergeCells count="121">
    <mergeCell ref="N12:O12"/>
    <mergeCell ref="T12:U12"/>
    <mergeCell ref="Y33:AB34"/>
    <mergeCell ref="B38:Z38"/>
    <mergeCell ref="A2:AA3"/>
    <mergeCell ref="T5:U5"/>
    <mergeCell ref="B25:B32"/>
    <mergeCell ref="C25:H26"/>
    <mergeCell ref="I25:K26"/>
    <mergeCell ref="L25:N26"/>
    <mergeCell ref="O25:Q26"/>
    <mergeCell ref="Y22:AB22"/>
    <mergeCell ref="R25:T26"/>
    <mergeCell ref="U25:X26"/>
    <mergeCell ref="Y25:AB26"/>
    <mergeCell ref="U29:X30"/>
    <mergeCell ref="Y29:AB30"/>
    <mergeCell ref="C31:H32"/>
    <mergeCell ref="I31:T32"/>
    <mergeCell ref="U31:X32"/>
    <mergeCell ref="Y31:AB32"/>
    <mergeCell ref="N9:Q9"/>
    <mergeCell ref="N10:P10"/>
    <mergeCell ref="Q10:AA10"/>
    <mergeCell ref="B20:AA20"/>
    <mergeCell ref="C21:AB21"/>
    <mergeCell ref="E16:N16"/>
    <mergeCell ref="AC22:AJ22"/>
    <mergeCell ref="AK22:AO22"/>
    <mergeCell ref="B23:B24"/>
    <mergeCell ref="C23:H24"/>
    <mergeCell ref="I23:K24"/>
    <mergeCell ref="L23:N24"/>
    <mergeCell ref="O23:Q24"/>
    <mergeCell ref="R23:T24"/>
    <mergeCell ref="U23:X24"/>
    <mergeCell ref="B22:H22"/>
    <mergeCell ref="I22:K22"/>
    <mergeCell ref="L22:N22"/>
    <mergeCell ref="O22:Q22"/>
    <mergeCell ref="R22:T22"/>
    <mergeCell ref="U22:X22"/>
    <mergeCell ref="Q16:Z16"/>
    <mergeCell ref="E17:N17"/>
    <mergeCell ref="Q17:Z17"/>
    <mergeCell ref="AC26:AJ26"/>
    <mergeCell ref="AK26:AO26"/>
    <mergeCell ref="Y23:AB24"/>
    <mergeCell ref="AC23:AJ23"/>
    <mergeCell ref="AK23:AO23"/>
    <mergeCell ref="AC24:AJ24"/>
    <mergeCell ref="AK24:AO24"/>
    <mergeCell ref="AC27:AJ27"/>
    <mergeCell ref="AK27:AO27"/>
    <mergeCell ref="Y27:AB28"/>
    <mergeCell ref="AC25:AJ25"/>
    <mergeCell ref="AK25:AO25"/>
    <mergeCell ref="AC28:AJ28"/>
    <mergeCell ref="AK28:AO28"/>
    <mergeCell ref="C29:H30"/>
    <mergeCell ref="I29:K30"/>
    <mergeCell ref="L29:N30"/>
    <mergeCell ref="O29:Q30"/>
    <mergeCell ref="R29:T30"/>
    <mergeCell ref="C27:H28"/>
    <mergeCell ref="I27:K28"/>
    <mergeCell ref="L27:N28"/>
    <mergeCell ref="O27:Q28"/>
    <mergeCell ref="R27:T28"/>
    <mergeCell ref="U27:X28"/>
    <mergeCell ref="B43:H43"/>
    <mergeCell ref="I43:N43"/>
    <mergeCell ref="O43:AB43"/>
    <mergeCell ref="B33:H34"/>
    <mergeCell ref="I33:K34"/>
    <mergeCell ref="L33:N34"/>
    <mergeCell ref="O33:Q34"/>
    <mergeCell ref="R33:T34"/>
    <mergeCell ref="U33:X34"/>
    <mergeCell ref="B37:U37"/>
    <mergeCell ref="B35:H36"/>
    <mergeCell ref="I35:K36"/>
    <mergeCell ref="L35:N36"/>
    <mergeCell ref="O35:Q36"/>
    <mergeCell ref="R35:T36"/>
    <mergeCell ref="U35:X36"/>
    <mergeCell ref="Y35:AB36"/>
    <mergeCell ref="B40:AA40"/>
    <mergeCell ref="Y47:AB48"/>
    <mergeCell ref="B50:H50"/>
    <mergeCell ref="I50:N50"/>
    <mergeCell ref="O50:AB50"/>
    <mergeCell ref="B51:H55"/>
    <mergeCell ref="I51:N52"/>
    <mergeCell ref="O51:AB52"/>
    <mergeCell ref="I53:N53"/>
    <mergeCell ref="O53:T53"/>
    <mergeCell ref="U53:X53"/>
    <mergeCell ref="B44:H48"/>
    <mergeCell ref="I44:N45"/>
    <mergeCell ref="O44:AB45"/>
    <mergeCell ref="I46:N46"/>
    <mergeCell ref="O46:T46"/>
    <mergeCell ref="U46:X46"/>
    <mergeCell ref="Y46:AB46"/>
    <mergeCell ref="I47:N48"/>
    <mergeCell ref="O47:T48"/>
    <mergeCell ref="U47:X48"/>
    <mergeCell ref="I61:K61"/>
    <mergeCell ref="I62:K62"/>
    <mergeCell ref="I63:K63"/>
    <mergeCell ref="I65:K65"/>
    <mergeCell ref="Y53:AB53"/>
    <mergeCell ref="I54:N55"/>
    <mergeCell ref="O54:T55"/>
    <mergeCell ref="U54:X55"/>
    <mergeCell ref="Y54:AB55"/>
    <mergeCell ref="B57:L57"/>
    <mergeCell ref="B59:I59"/>
    <mergeCell ref="N59:Q59"/>
    <mergeCell ref="B56:L56"/>
  </mergeCells>
  <phoneticPr fontId="8"/>
  <conditionalFormatting sqref="U25:X30">
    <cfRule type="top10" dxfId="1" priority="1" rank="1"/>
  </conditionalFormatting>
  <dataValidations count="1">
    <dataValidation type="list" allowBlank="1" showInputMessage="1" showErrorMessage="1" sqref="T12:U12 N12:O12" xr:uid="{83C29C89-87D6-4EED-8021-14BD1619831F}">
      <formula1>"✔"</formula1>
    </dataValidation>
  </dataValidations>
  <printOptions horizontalCentered="1" verticalCentered="1"/>
  <pageMargins left="0.70866141732283472" right="0.70866141732283472" top="0.19685039370078738" bottom="0.19685039370078738"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9564-80FA-4C40-A161-78CD84A39FFB}">
  <dimension ref="A1:BD63"/>
  <sheetViews>
    <sheetView view="pageBreakPreview" topLeftCell="A28" zoomScaleSheetLayoutView="100" workbookViewId="0">
      <selection activeCell="S49" sqref="S49:Z54"/>
    </sheetView>
  </sheetViews>
  <sheetFormatPr defaultRowHeight="18.75"/>
  <cols>
    <col min="1" max="4" width="4.125" style="1" customWidth="1"/>
    <col min="5" max="5" width="4.125" style="2" customWidth="1"/>
    <col min="6" max="27" width="4.125" style="1" customWidth="1"/>
    <col min="28" max="28" width="4.125" style="3" customWidth="1"/>
    <col min="29" max="125" width="3.625" style="3" customWidth="1"/>
    <col min="126" max="16384" width="9" style="3"/>
  </cols>
  <sheetData>
    <row r="1" spans="1:56">
      <c r="A1" s="10" t="s">
        <v>68</v>
      </c>
      <c r="B1" s="10"/>
      <c r="C1" s="10"/>
      <c r="D1" s="10"/>
      <c r="E1" s="11"/>
      <c r="F1" s="10"/>
      <c r="G1" s="10"/>
      <c r="H1" s="10"/>
      <c r="I1" s="10"/>
      <c r="J1" s="10"/>
      <c r="K1" s="10"/>
      <c r="L1" s="10"/>
      <c r="M1" s="10"/>
      <c r="N1" s="10"/>
      <c r="O1" s="10"/>
      <c r="P1" s="10"/>
      <c r="Q1" s="10"/>
      <c r="R1" s="10"/>
      <c r="S1" s="10"/>
      <c r="T1" s="10"/>
      <c r="U1" s="10"/>
      <c r="V1" s="10"/>
      <c r="W1" s="10"/>
      <c r="X1" s="10"/>
      <c r="Y1" s="10"/>
      <c r="Z1" s="10"/>
      <c r="AA1" s="10"/>
      <c r="AB1" s="12"/>
    </row>
    <row r="2" spans="1:56" ht="18.75" customHeight="1">
      <c r="A2" s="124" t="s">
        <v>55</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
    </row>
    <row r="3" spans="1:56" ht="18.75"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
    </row>
    <row r="4" spans="1:56" ht="19.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2"/>
    </row>
    <row r="5" spans="1:56" ht="19.5">
      <c r="A5" s="10"/>
      <c r="B5" s="13"/>
      <c r="C5" s="13"/>
      <c r="D5" s="13"/>
      <c r="E5" s="13"/>
      <c r="F5" s="13"/>
      <c r="G5" s="13"/>
      <c r="H5" s="13"/>
      <c r="I5" s="13"/>
      <c r="J5" s="13"/>
      <c r="K5" s="13"/>
      <c r="L5" s="13"/>
      <c r="M5" s="13"/>
      <c r="N5" s="13"/>
      <c r="O5" s="13"/>
      <c r="P5" s="13"/>
      <c r="Q5" s="13"/>
      <c r="R5" s="13"/>
      <c r="S5" s="13"/>
      <c r="T5" s="125" t="s">
        <v>3</v>
      </c>
      <c r="U5" s="125"/>
      <c r="V5" s="14"/>
      <c r="W5" s="13" t="s">
        <v>8</v>
      </c>
      <c r="X5" s="14"/>
      <c r="Y5" s="13" t="s">
        <v>4</v>
      </c>
      <c r="Z5" s="14"/>
      <c r="AA5" s="13" t="s">
        <v>1</v>
      </c>
      <c r="AB5" s="12"/>
    </row>
    <row r="6" spans="1:56" ht="19.5">
      <c r="A6" s="15" t="s">
        <v>10</v>
      </c>
      <c r="B6" s="13"/>
      <c r="C6" s="13"/>
      <c r="D6" s="13"/>
      <c r="E6" s="13"/>
      <c r="F6" s="13"/>
      <c r="G6" s="13"/>
      <c r="H6" s="13"/>
      <c r="I6" s="13"/>
      <c r="J6" s="13"/>
      <c r="K6" s="13"/>
      <c r="L6" s="13"/>
      <c r="M6" s="13"/>
      <c r="N6" s="13"/>
      <c r="O6" s="13"/>
      <c r="P6" s="13"/>
      <c r="Q6" s="13"/>
      <c r="R6" s="13"/>
      <c r="S6" s="13"/>
      <c r="T6" s="13"/>
      <c r="U6" s="13"/>
      <c r="V6" s="13"/>
      <c r="W6" s="13"/>
      <c r="X6" s="13"/>
      <c r="Y6" s="13"/>
      <c r="Z6" s="13"/>
      <c r="AA6" s="13"/>
      <c r="AB6" s="12"/>
    </row>
    <row r="7" spans="1:56" ht="19.5">
      <c r="A7" s="15" t="s">
        <v>2</v>
      </c>
      <c r="B7" s="13"/>
      <c r="C7" s="13"/>
      <c r="D7" s="13"/>
      <c r="E7" s="13"/>
      <c r="F7" s="13"/>
      <c r="G7" s="13"/>
      <c r="H7" s="13"/>
      <c r="I7" s="13"/>
      <c r="J7" s="13"/>
      <c r="K7" s="13"/>
      <c r="L7" s="13"/>
      <c r="M7" s="13"/>
      <c r="N7" s="13"/>
      <c r="O7" s="13"/>
      <c r="P7" s="13"/>
      <c r="Q7" s="13"/>
      <c r="R7" s="13"/>
      <c r="S7" s="13"/>
      <c r="T7" s="13"/>
      <c r="U7" s="13"/>
      <c r="V7" s="13"/>
      <c r="W7" s="13"/>
      <c r="X7" s="13"/>
      <c r="Y7" s="13"/>
      <c r="Z7" s="13"/>
      <c r="AA7" s="13"/>
      <c r="AB7" s="12"/>
    </row>
    <row r="8" spans="1:56" ht="11.25" customHeight="1">
      <c r="A8" s="10"/>
      <c r="B8" s="10"/>
      <c r="C8" s="10"/>
      <c r="D8" s="10"/>
      <c r="E8" s="11"/>
      <c r="F8" s="10"/>
      <c r="G8" s="10"/>
      <c r="H8" s="10"/>
      <c r="I8" s="10"/>
      <c r="J8" s="10"/>
      <c r="K8" s="10"/>
      <c r="L8" s="10"/>
      <c r="M8" s="10"/>
      <c r="N8" s="10"/>
      <c r="O8" s="10"/>
      <c r="P8" s="10"/>
      <c r="Q8" s="10"/>
      <c r="R8" s="10"/>
      <c r="S8" s="10"/>
      <c r="T8" s="10"/>
      <c r="U8" s="10"/>
      <c r="V8" s="10"/>
      <c r="W8" s="10"/>
      <c r="X8" s="10"/>
      <c r="Y8" s="10"/>
      <c r="Z8" s="10"/>
      <c r="AA8" s="10"/>
      <c r="AB8" s="12"/>
    </row>
    <row r="9" spans="1:56" s="50" customFormat="1" ht="19.5">
      <c r="A9" s="16"/>
      <c r="B9" s="16"/>
      <c r="C9" s="16"/>
      <c r="D9" s="13"/>
      <c r="E9" s="13"/>
      <c r="F9" s="13"/>
      <c r="G9" s="13"/>
      <c r="H9" s="13"/>
      <c r="I9" s="13"/>
      <c r="J9" s="13"/>
      <c r="K9" s="13"/>
      <c r="L9" s="13"/>
      <c r="M9" s="13"/>
      <c r="N9" s="71" t="s">
        <v>81</v>
      </c>
      <c r="O9" s="71"/>
      <c r="P9" s="71"/>
      <c r="Q9" s="71"/>
      <c r="R9" s="13"/>
      <c r="S9" s="13"/>
      <c r="T9" s="13"/>
      <c r="U9" s="13"/>
      <c r="V9" s="13"/>
      <c r="W9" s="13"/>
      <c r="X9" s="13"/>
      <c r="Y9" s="13"/>
      <c r="Z9" s="65"/>
      <c r="AA9" s="65"/>
      <c r="AB9" s="13"/>
      <c r="AC9" s="13"/>
      <c r="AD9" s="12"/>
      <c r="AH9" s="5"/>
      <c r="AI9" s="5"/>
      <c r="AJ9" s="5"/>
      <c r="AK9" s="5"/>
      <c r="AL9" s="5"/>
      <c r="AM9" s="5"/>
      <c r="AN9" s="5"/>
      <c r="AO9" s="5"/>
      <c r="AP9" s="5"/>
      <c r="AQ9" s="5"/>
      <c r="AR9" s="5"/>
      <c r="AS9" s="5"/>
      <c r="AT9" s="5"/>
      <c r="AU9" s="5"/>
      <c r="AV9" s="5"/>
      <c r="AW9" s="5"/>
      <c r="AX9" s="5"/>
      <c r="AY9" s="5"/>
      <c r="AZ9" s="5"/>
      <c r="BA9" s="5"/>
      <c r="BB9" s="5"/>
      <c r="BC9" s="5"/>
      <c r="BD9" s="5"/>
    </row>
    <row r="10" spans="1:56" s="50" customFormat="1" ht="19.5">
      <c r="A10" s="13"/>
      <c r="N10" s="75" t="s">
        <v>80</v>
      </c>
      <c r="O10" s="76"/>
      <c r="P10" s="77"/>
      <c r="Q10" s="78"/>
      <c r="R10" s="79"/>
      <c r="S10" s="79"/>
      <c r="T10" s="79"/>
      <c r="U10" s="79"/>
      <c r="V10" s="79"/>
      <c r="W10" s="79"/>
      <c r="X10" s="79"/>
      <c r="Y10" s="79"/>
      <c r="Z10" s="79"/>
      <c r="AA10" s="80"/>
      <c r="AB10" s="64"/>
      <c r="AC10" s="63"/>
      <c r="AH10" s="5"/>
      <c r="AI10" s="5"/>
      <c r="AJ10" s="5"/>
      <c r="AK10" s="5"/>
      <c r="AL10" s="5"/>
      <c r="AM10" s="5"/>
      <c r="AN10" s="5"/>
      <c r="AO10" s="5"/>
      <c r="AP10" s="5"/>
      <c r="AQ10" s="5"/>
      <c r="AR10" s="5"/>
      <c r="AS10" s="5"/>
      <c r="AT10" s="5"/>
      <c r="AU10" s="5"/>
      <c r="AV10" s="5"/>
      <c r="AW10" s="5"/>
      <c r="AX10" s="5"/>
      <c r="AY10" s="5"/>
      <c r="AZ10" s="5"/>
      <c r="BA10" s="5"/>
      <c r="BB10" s="5"/>
      <c r="BC10" s="5"/>
      <c r="BD10" s="5"/>
    </row>
    <row r="11" spans="1:56" s="50" customFormat="1" ht="11.25" customHeight="1" thickBot="1">
      <c r="A11" s="10"/>
      <c r="B11" s="10"/>
      <c r="C11" s="36"/>
      <c r="D11" s="36"/>
      <c r="E11" s="36"/>
      <c r="F11" s="36"/>
      <c r="G11" s="36"/>
      <c r="H11" s="36"/>
      <c r="I11" s="36"/>
      <c r="J11" s="36"/>
      <c r="K11" s="10"/>
      <c r="L11" s="10"/>
      <c r="M11" s="10"/>
      <c r="N11" s="10"/>
      <c r="O11" s="10"/>
      <c r="P11" s="10"/>
      <c r="Q11" s="10"/>
      <c r="R11" s="10"/>
      <c r="S11" s="10"/>
      <c r="T11" s="10"/>
      <c r="U11" s="10"/>
      <c r="V11" s="10"/>
      <c r="W11" s="10"/>
      <c r="X11" s="10"/>
      <c r="Y11" s="10"/>
      <c r="Z11" s="10"/>
      <c r="AA11" s="10"/>
      <c r="AB11" s="12"/>
    </row>
    <row r="12" spans="1:56" ht="18.75" customHeight="1" thickBot="1">
      <c r="A12" s="10"/>
      <c r="B12" s="10"/>
      <c r="C12" s="10"/>
      <c r="D12" s="10"/>
      <c r="E12" s="11"/>
      <c r="F12" s="10"/>
      <c r="G12" s="10"/>
      <c r="H12" s="10"/>
      <c r="I12" s="10"/>
      <c r="J12" s="10"/>
      <c r="K12" s="10"/>
      <c r="L12" s="10"/>
      <c r="M12" s="10"/>
      <c r="N12" s="126"/>
      <c r="O12" s="127"/>
      <c r="P12" s="16" t="s">
        <v>11</v>
      </c>
      <c r="Q12" s="10"/>
      <c r="R12" s="10"/>
      <c r="S12" s="10"/>
      <c r="T12" s="126"/>
      <c r="U12" s="127"/>
      <c r="V12" s="16" t="s">
        <v>12</v>
      </c>
      <c r="W12" s="10"/>
      <c r="X12" s="10"/>
      <c r="Y12" s="10"/>
      <c r="Z12" s="10"/>
      <c r="AA12" s="10"/>
      <c r="AB12" s="12"/>
    </row>
    <row r="13" spans="1:56">
      <c r="A13" s="10"/>
      <c r="B13" s="10"/>
      <c r="C13" s="10"/>
      <c r="D13" s="10"/>
      <c r="E13" s="11"/>
      <c r="F13" s="10"/>
      <c r="G13" s="10"/>
      <c r="H13" s="10"/>
      <c r="I13" s="10"/>
      <c r="J13" s="10"/>
      <c r="K13" s="10"/>
      <c r="L13" s="10"/>
      <c r="M13" s="10"/>
      <c r="N13" s="10" t="s">
        <v>13</v>
      </c>
      <c r="O13" s="10"/>
      <c r="P13" s="10"/>
      <c r="Q13" s="10"/>
      <c r="R13" s="10"/>
      <c r="S13" s="10"/>
      <c r="T13" s="10"/>
      <c r="U13" s="10"/>
      <c r="V13" s="10"/>
      <c r="W13" s="10"/>
      <c r="X13" s="10"/>
      <c r="Y13" s="10"/>
      <c r="Z13" s="10"/>
      <c r="AA13" s="10"/>
      <c r="AB13" s="12"/>
    </row>
    <row r="14" spans="1:56" ht="9.75" customHeight="1">
      <c r="A14" s="10"/>
      <c r="B14" s="10"/>
      <c r="C14" s="10"/>
      <c r="D14" s="10"/>
      <c r="E14" s="11"/>
      <c r="F14" s="10"/>
      <c r="G14" s="10"/>
      <c r="H14" s="10"/>
      <c r="I14" s="10"/>
      <c r="J14" s="10"/>
      <c r="K14" s="10"/>
      <c r="L14" s="10"/>
      <c r="M14" s="10"/>
      <c r="N14" s="10"/>
      <c r="O14" s="10"/>
      <c r="P14" s="10"/>
      <c r="Q14" s="10"/>
      <c r="R14" s="10"/>
      <c r="S14" s="10"/>
      <c r="T14" s="10"/>
      <c r="U14" s="10"/>
      <c r="V14" s="10"/>
      <c r="W14" s="10"/>
      <c r="X14" s="10"/>
      <c r="Y14" s="10"/>
      <c r="Z14" s="10"/>
      <c r="AA14" s="10"/>
      <c r="AB14" s="12"/>
    </row>
    <row r="15" spans="1:56">
      <c r="A15" s="10"/>
      <c r="B15" s="10" t="s">
        <v>15</v>
      </c>
      <c r="C15" s="10"/>
      <c r="D15" s="10"/>
      <c r="E15" s="11"/>
      <c r="F15" s="6" t="s">
        <v>6</v>
      </c>
      <c r="G15" s="10"/>
      <c r="H15" s="10"/>
      <c r="I15" s="10"/>
      <c r="J15" s="10"/>
      <c r="K15" s="10"/>
      <c r="L15" s="10"/>
      <c r="M15" s="10"/>
      <c r="N15" s="10"/>
      <c r="O15" s="10"/>
      <c r="P15" s="10"/>
      <c r="Q15" s="10"/>
      <c r="R15" s="10"/>
      <c r="S15" s="10"/>
      <c r="T15" s="10"/>
      <c r="U15" s="10"/>
      <c r="V15" s="10"/>
      <c r="W15" s="10"/>
      <c r="X15" s="10"/>
      <c r="Y15" s="10"/>
      <c r="Z15" s="10"/>
      <c r="AA15" s="10"/>
      <c r="AB15" s="12"/>
      <c r="AE15" s="5"/>
      <c r="AF15" s="5"/>
      <c r="AG15" s="5"/>
      <c r="AH15" s="5"/>
      <c r="AI15" s="5"/>
      <c r="AJ15" s="5"/>
      <c r="AK15" s="5"/>
      <c r="AL15" s="5"/>
      <c r="AM15" s="5"/>
      <c r="AN15" s="5"/>
      <c r="AO15" s="5"/>
      <c r="AP15" s="5"/>
      <c r="AQ15" s="5"/>
      <c r="AR15" s="5"/>
      <c r="AS15" s="5"/>
      <c r="AT15" s="5"/>
      <c r="AU15" s="5"/>
      <c r="AV15" s="5"/>
      <c r="AW15" s="5"/>
      <c r="AX15" s="5"/>
      <c r="AY15" s="5"/>
    </row>
    <row r="16" spans="1:56" ht="21" customHeight="1">
      <c r="A16" s="10"/>
      <c r="B16" s="17" t="s">
        <v>0</v>
      </c>
      <c r="C16" s="18"/>
      <c r="D16" s="325"/>
      <c r="E16" s="326"/>
      <c r="F16" s="326"/>
      <c r="G16" s="326"/>
      <c r="H16" s="326"/>
      <c r="I16" s="326"/>
      <c r="J16" s="326"/>
      <c r="K16" s="326"/>
      <c r="L16" s="326"/>
      <c r="M16" s="327"/>
      <c r="N16" s="17" t="s">
        <v>9</v>
      </c>
      <c r="O16" s="18"/>
      <c r="P16" s="325"/>
      <c r="Q16" s="326"/>
      <c r="R16" s="326"/>
      <c r="S16" s="326"/>
      <c r="T16" s="326"/>
      <c r="U16" s="326"/>
      <c r="V16" s="326"/>
      <c r="W16" s="326"/>
      <c r="X16" s="326"/>
      <c r="Y16" s="327"/>
      <c r="Z16" s="10"/>
      <c r="AA16" s="10"/>
      <c r="AB16" s="12"/>
      <c r="AE16" s="5"/>
      <c r="AF16" s="5"/>
      <c r="AG16" s="5"/>
      <c r="AH16" s="5"/>
      <c r="AI16" s="5"/>
      <c r="AJ16" s="5"/>
      <c r="AK16" s="5"/>
      <c r="AL16" s="5"/>
      <c r="AM16" s="5"/>
      <c r="AN16" s="5"/>
      <c r="AO16" s="5"/>
      <c r="AP16" s="5"/>
      <c r="AQ16" s="5"/>
      <c r="AR16" s="5"/>
      <c r="AS16" s="5"/>
      <c r="AT16" s="5"/>
      <c r="AU16" s="5"/>
      <c r="AV16" s="5"/>
      <c r="AW16" s="5"/>
      <c r="AX16" s="5"/>
      <c r="AY16" s="5"/>
    </row>
    <row r="17" spans="1:51" ht="21" customHeight="1">
      <c r="A17" s="10"/>
      <c r="B17" s="17" t="s">
        <v>16</v>
      </c>
      <c r="C17" s="18"/>
      <c r="D17" s="325"/>
      <c r="E17" s="326"/>
      <c r="F17" s="326"/>
      <c r="G17" s="326"/>
      <c r="H17" s="326"/>
      <c r="I17" s="326"/>
      <c r="J17" s="326"/>
      <c r="K17" s="326"/>
      <c r="L17" s="326"/>
      <c r="M17" s="327"/>
      <c r="N17" s="17" t="s">
        <v>17</v>
      </c>
      <c r="O17" s="18"/>
      <c r="P17" s="325"/>
      <c r="Q17" s="326"/>
      <c r="R17" s="326"/>
      <c r="S17" s="326"/>
      <c r="T17" s="326"/>
      <c r="U17" s="326"/>
      <c r="V17" s="326"/>
      <c r="W17" s="326"/>
      <c r="X17" s="326"/>
      <c r="Y17" s="327"/>
      <c r="Z17" s="10"/>
      <c r="AA17" s="10"/>
      <c r="AB17" s="12"/>
      <c r="AE17" s="5"/>
      <c r="AF17" s="5"/>
      <c r="AG17" s="5"/>
      <c r="AH17" s="5"/>
      <c r="AI17" s="5"/>
      <c r="AJ17" s="5"/>
      <c r="AK17" s="7"/>
      <c r="AL17" s="5"/>
      <c r="AM17" s="5"/>
      <c r="AN17" s="5"/>
      <c r="AO17" s="5"/>
      <c r="AP17" s="5"/>
      <c r="AQ17" s="5"/>
      <c r="AR17" s="5"/>
      <c r="AS17" s="5"/>
      <c r="AT17" s="5"/>
      <c r="AU17" s="5"/>
      <c r="AV17" s="5"/>
      <c r="AW17" s="5"/>
      <c r="AX17" s="5"/>
      <c r="AY17" s="5"/>
    </row>
    <row r="18" spans="1:51">
      <c r="A18" s="10"/>
      <c r="B18" s="10"/>
      <c r="C18" s="10"/>
      <c r="D18" s="10"/>
      <c r="E18" s="11"/>
      <c r="F18" s="10"/>
      <c r="G18" s="10"/>
      <c r="H18" s="10"/>
      <c r="I18" s="10"/>
      <c r="J18" s="10"/>
      <c r="K18" s="10"/>
      <c r="L18" s="10"/>
      <c r="M18" s="10"/>
      <c r="N18" s="10"/>
      <c r="O18" s="10"/>
      <c r="P18" s="10"/>
      <c r="Q18" s="10"/>
      <c r="R18" s="10"/>
      <c r="S18" s="10"/>
      <c r="T18" s="10"/>
      <c r="U18" s="10"/>
      <c r="V18" s="10"/>
      <c r="W18" s="10"/>
      <c r="X18" s="10"/>
      <c r="Y18" s="10"/>
      <c r="Z18" s="10"/>
      <c r="AA18" s="10"/>
      <c r="AB18" s="12"/>
      <c r="AL18" s="9"/>
    </row>
    <row r="19" spans="1:51">
      <c r="A19" s="10"/>
      <c r="B19" s="10" t="s">
        <v>63</v>
      </c>
      <c r="C19" s="10"/>
      <c r="D19" s="10"/>
      <c r="E19" s="11"/>
      <c r="F19" s="10"/>
      <c r="G19" s="10"/>
      <c r="H19" s="10"/>
      <c r="I19" s="10"/>
      <c r="J19" s="10"/>
      <c r="K19" s="10"/>
      <c r="L19" s="10"/>
      <c r="M19" s="10"/>
      <c r="N19" s="10"/>
      <c r="O19" s="10"/>
      <c r="P19" s="10"/>
      <c r="Q19" s="10"/>
      <c r="R19" s="10"/>
      <c r="S19" s="10"/>
      <c r="T19" s="10"/>
      <c r="U19" s="10"/>
      <c r="V19" s="10"/>
      <c r="W19" s="10"/>
      <c r="X19" s="10"/>
      <c r="Y19" s="10"/>
      <c r="Z19" s="10"/>
      <c r="AA19" s="10"/>
      <c r="AB19" s="12"/>
    </row>
    <row r="20" spans="1:51">
      <c r="A20" s="10"/>
      <c r="B20" s="179" t="s">
        <v>71</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2"/>
    </row>
    <row r="21" spans="1:51">
      <c r="A21" s="10"/>
      <c r="B21" s="55"/>
      <c r="C21" s="55" t="s">
        <v>72</v>
      </c>
      <c r="D21" s="55"/>
      <c r="E21" s="55"/>
      <c r="F21" s="55"/>
      <c r="G21" s="55"/>
      <c r="H21" s="55"/>
      <c r="I21" s="55"/>
      <c r="J21" s="55"/>
      <c r="K21" s="55"/>
      <c r="L21" s="55"/>
      <c r="M21" s="55"/>
      <c r="N21" s="55"/>
      <c r="O21" s="55"/>
      <c r="P21" s="55"/>
      <c r="Q21" s="55"/>
      <c r="R21" s="55"/>
      <c r="S21" s="55"/>
      <c r="T21" s="55"/>
      <c r="U21" s="55"/>
      <c r="V21" s="55"/>
      <c r="W21" s="55"/>
      <c r="X21" s="55"/>
      <c r="Y21" s="53"/>
      <c r="Z21" s="53"/>
      <c r="AA21" s="53"/>
      <c r="AB21" s="12"/>
    </row>
    <row r="22" spans="1:51" ht="19.5" thickBot="1">
      <c r="A22" s="10"/>
      <c r="B22" s="130"/>
      <c r="C22" s="130"/>
      <c r="D22" s="130"/>
      <c r="E22" s="130"/>
      <c r="F22" s="130"/>
      <c r="G22" s="130"/>
      <c r="H22" s="130"/>
      <c r="I22" s="131" t="s">
        <v>18</v>
      </c>
      <c r="J22" s="132"/>
      <c r="K22" s="133"/>
      <c r="L22" s="130" t="s">
        <v>19</v>
      </c>
      <c r="M22" s="130"/>
      <c r="N22" s="130"/>
      <c r="O22" s="130" t="s">
        <v>14</v>
      </c>
      <c r="P22" s="130"/>
      <c r="Q22" s="130"/>
      <c r="R22" s="130" t="s">
        <v>7</v>
      </c>
      <c r="S22" s="130"/>
      <c r="T22" s="130"/>
      <c r="U22" s="134" t="s">
        <v>20</v>
      </c>
      <c r="V22" s="134"/>
      <c r="W22" s="134"/>
      <c r="X22" s="135"/>
      <c r="Y22" s="136" t="s">
        <v>21</v>
      </c>
      <c r="Z22" s="137"/>
      <c r="AA22" s="137"/>
      <c r="AB22" s="138"/>
    </row>
    <row r="23" spans="1:51" ht="18.75" customHeight="1">
      <c r="A23" s="35"/>
      <c r="B23" s="128" t="s">
        <v>61</v>
      </c>
      <c r="C23" s="128"/>
      <c r="D23" s="128"/>
      <c r="E23" s="128"/>
      <c r="F23" s="128"/>
      <c r="G23" s="128"/>
      <c r="H23" s="129"/>
      <c r="I23" s="283">
        <v>10</v>
      </c>
      <c r="J23" s="284"/>
      <c r="K23" s="285"/>
      <c r="L23" s="283">
        <v>14</v>
      </c>
      <c r="M23" s="284"/>
      <c r="N23" s="285"/>
      <c r="O23" s="283">
        <v>2</v>
      </c>
      <c r="P23" s="284"/>
      <c r="Q23" s="285"/>
      <c r="R23" s="283">
        <v>2</v>
      </c>
      <c r="S23" s="284"/>
      <c r="T23" s="285"/>
      <c r="U23" s="145">
        <f>SUM(I23:T24)</f>
        <v>28</v>
      </c>
      <c r="V23" s="146"/>
      <c r="W23" s="146"/>
      <c r="X23" s="146"/>
      <c r="Y23" s="149">
        <f>MIN(500000,(I23+L23+O23+R23)*50000)</f>
        <v>500000</v>
      </c>
      <c r="Z23" s="150"/>
      <c r="AA23" s="150"/>
      <c r="AB23" s="151"/>
    </row>
    <row r="24" spans="1:51" ht="19.5" thickBot="1">
      <c r="A24" s="35"/>
      <c r="B24" s="92"/>
      <c r="C24" s="92"/>
      <c r="D24" s="92"/>
      <c r="E24" s="92"/>
      <c r="F24" s="92"/>
      <c r="G24" s="92"/>
      <c r="H24" s="93"/>
      <c r="I24" s="286"/>
      <c r="J24" s="287"/>
      <c r="K24" s="288"/>
      <c r="L24" s="286"/>
      <c r="M24" s="287"/>
      <c r="N24" s="288"/>
      <c r="O24" s="286"/>
      <c r="P24" s="287"/>
      <c r="Q24" s="288"/>
      <c r="R24" s="286"/>
      <c r="S24" s="287"/>
      <c r="T24" s="288"/>
      <c r="U24" s="147"/>
      <c r="V24" s="148"/>
      <c r="W24" s="148"/>
      <c r="X24" s="148"/>
      <c r="Y24" s="152"/>
      <c r="Z24" s="153"/>
      <c r="AA24" s="153"/>
      <c r="AB24" s="154"/>
    </row>
    <row r="25" spans="1:51" ht="18.75" customHeight="1">
      <c r="A25" s="10"/>
      <c r="B25" s="81" t="s">
        <v>36</v>
      </c>
      <c r="C25" s="82"/>
      <c r="D25" s="82"/>
      <c r="E25" s="82"/>
      <c r="F25" s="82"/>
      <c r="G25" s="82"/>
      <c r="H25" s="83"/>
      <c r="I25" s="319">
        <v>14</v>
      </c>
      <c r="J25" s="320"/>
      <c r="K25" s="321"/>
      <c r="L25" s="319">
        <v>18</v>
      </c>
      <c r="M25" s="320"/>
      <c r="N25" s="321"/>
      <c r="O25" s="319">
        <v>2</v>
      </c>
      <c r="P25" s="320"/>
      <c r="Q25" s="321"/>
      <c r="R25" s="319">
        <v>2</v>
      </c>
      <c r="S25" s="320"/>
      <c r="T25" s="321"/>
      <c r="U25" s="167">
        <f>SUM(I25:T26)</f>
        <v>36</v>
      </c>
      <c r="V25" s="168"/>
      <c r="W25" s="168"/>
      <c r="X25" s="169"/>
      <c r="Y25" s="161"/>
      <c r="Z25" s="162"/>
      <c r="AA25" s="162"/>
      <c r="AB25" s="163"/>
    </row>
    <row r="26" spans="1:51">
      <c r="A26" s="10"/>
      <c r="B26" s="84"/>
      <c r="C26" s="85"/>
      <c r="D26" s="85"/>
      <c r="E26" s="85"/>
      <c r="F26" s="85"/>
      <c r="G26" s="85"/>
      <c r="H26" s="86"/>
      <c r="I26" s="322"/>
      <c r="J26" s="323"/>
      <c r="K26" s="324"/>
      <c r="L26" s="322"/>
      <c r="M26" s="323"/>
      <c r="N26" s="324"/>
      <c r="O26" s="322"/>
      <c r="P26" s="323"/>
      <c r="Q26" s="324"/>
      <c r="R26" s="322"/>
      <c r="S26" s="323"/>
      <c r="T26" s="324"/>
      <c r="U26" s="170"/>
      <c r="V26" s="171"/>
      <c r="W26" s="171"/>
      <c r="X26" s="172"/>
      <c r="Y26" s="142"/>
      <c r="Z26" s="143"/>
      <c r="AA26" s="143"/>
      <c r="AB26" s="144"/>
    </row>
    <row r="27" spans="1:51" ht="18.75" customHeight="1">
      <c r="A27" s="10"/>
      <c r="B27" s="109" t="s">
        <v>56</v>
      </c>
      <c r="C27" s="110"/>
      <c r="D27" s="110"/>
      <c r="E27" s="110"/>
      <c r="F27" s="110"/>
      <c r="G27" s="110"/>
      <c r="H27" s="111"/>
      <c r="I27" s="283">
        <v>20</v>
      </c>
      <c r="J27" s="284"/>
      <c r="K27" s="285"/>
      <c r="L27" s="283">
        <v>20</v>
      </c>
      <c r="M27" s="284"/>
      <c r="N27" s="285"/>
      <c r="O27" s="283">
        <v>5</v>
      </c>
      <c r="P27" s="284"/>
      <c r="Q27" s="285"/>
      <c r="R27" s="283">
        <v>5</v>
      </c>
      <c r="S27" s="284"/>
      <c r="T27" s="285"/>
      <c r="U27" s="145">
        <f>SUM(I27:T28)</f>
        <v>50</v>
      </c>
      <c r="V27" s="146"/>
      <c r="W27" s="146"/>
      <c r="X27" s="164"/>
      <c r="Y27" s="139"/>
      <c r="Z27" s="140"/>
      <c r="AA27" s="140"/>
      <c r="AB27" s="141"/>
    </row>
    <row r="28" spans="1:51">
      <c r="A28" s="10"/>
      <c r="B28" s="112"/>
      <c r="C28" s="113"/>
      <c r="D28" s="113"/>
      <c r="E28" s="113"/>
      <c r="F28" s="113"/>
      <c r="G28" s="113"/>
      <c r="H28" s="114"/>
      <c r="I28" s="286"/>
      <c r="J28" s="287"/>
      <c r="K28" s="288"/>
      <c r="L28" s="286"/>
      <c r="M28" s="287"/>
      <c r="N28" s="288"/>
      <c r="O28" s="286"/>
      <c r="P28" s="287"/>
      <c r="Q28" s="288"/>
      <c r="R28" s="286"/>
      <c r="S28" s="287"/>
      <c r="T28" s="288"/>
      <c r="U28" s="147"/>
      <c r="V28" s="148"/>
      <c r="W28" s="148"/>
      <c r="X28" s="165"/>
      <c r="Y28" s="142"/>
      <c r="Z28" s="143"/>
      <c r="AA28" s="143"/>
      <c r="AB28" s="144"/>
    </row>
    <row r="29" spans="1:51">
      <c r="A29" s="10"/>
      <c r="B29" s="72" t="s">
        <v>78</v>
      </c>
      <c r="C29" s="72"/>
      <c r="D29" s="72"/>
      <c r="E29" s="72"/>
      <c r="F29" s="72"/>
      <c r="G29" s="72"/>
      <c r="H29" s="72"/>
      <c r="I29" s="72"/>
      <c r="J29" s="72"/>
      <c r="K29" s="72"/>
      <c r="L29" s="72"/>
      <c r="M29" s="72"/>
      <c r="N29" s="72"/>
      <c r="O29" s="72"/>
      <c r="P29" s="72"/>
      <c r="Q29" s="72"/>
      <c r="R29" s="72"/>
      <c r="S29" s="72"/>
      <c r="T29" s="72"/>
      <c r="U29" s="72"/>
      <c r="V29" s="45"/>
      <c r="W29" s="45"/>
      <c r="X29" s="45"/>
      <c r="Y29" s="19"/>
      <c r="Z29" s="19"/>
      <c r="AA29" s="19"/>
      <c r="AB29" s="19"/>
    </row>
    <row r="30" spans="1:51">
      <c r="A30" s="10"/>
      <c r="B30" s="56"/>
      <c r="C30" s="57"/>
      <c r="D30" s="58"/>
      <c r="E30" s="58"/>
      <c r="F30" s="58"/>
      <c r="G30" s="58"/>
      <c r="H30" s="58"/>
      <c r="I30" s="58"/>
      <c r="J30" s="8"/>
      <c r="K30" s="11"/>
      <c r="L30" s="11"/>
      <c r="M30" s="11"/>
      <c r="N30" s="11"/>
      <c r="O30" s="11"/>
      <c r="P30" s="11"/>
      <c r="Q30" s="11"/>
      <c r="R30" s="11"/>
      <c r="S30" s="11"/>
      <c r="T30" s="11"/>
      <c r="U30" s="52"/>
      <c r="V30" s="52"/>
      <c r="W30" s="52"/>
      <c r="X30" s="52"/>
      <c r="Y30" s="27"/>
      <c r="Z30" s="27"/>
      <c r="AA30" s="27"/>
      <c r="AB30" s="27"/>
    </row>
    <row r="31" spans="1:51">
      <c r="A31" s="10"/>
      <c r="B31" s="179" t="s">
        <v>73</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27"/>
    </row>
    <row r="32" spans="1:51">
      <c r="A32" s="10"/>
      <c r="B32" s="53"/>
      <c r="C32" s="53" t="s">
        <v>74</v>
      </c>
      <c r="D32" s="53"/>
      <c r="E32" s="53"/>
      <c r="F32" s="53"/>
      <c r="G32" s="53"/>
      <c r="H32" s="53"/>
      <c r="I32" s="53"/>
      <c r="J32" s="53"/>
      <c r="K32" s="53"/>
      <c r="L32" s="53"/>
      <c r="M32" s="53"/>
      <c r="N32" s="53"/>
      <c r="O32" s="53"/>
      <c r="P32" s="53"/>
      <c r="Q32" s="53"/>
      <c r="R32" s="53"/>
      <c r="S32" s="53"/>
      <c r="T32" s="53"/>
      <c r="U32" s="53"/>
      <c r="V32" s="53"/>
      <c r="W32" s="53"/>
      <c r="X32" s="53"/>
      <c r="Y32" s="53"/>
      <c r="Z32" s="53"/>
      <c r="AA32" s="53"/>
      <c r="AB32" s="27"/>
    </row>
    <row r="33" spans="1:33">
      <c r="B33" s="1" t="s">
        <v>75</v>
      </c>
      <c r="J33" s="8"/>
      <c r="K33" s="8"/>
      <c r="L33" s="8"/>
      <c r="M33" s="8"/>
      <c r="N33" s="11"/>
      <c r="O33" s="11"/>
      <c r="P33" s="11"/>
      <c r="Q33" s="11"/>
      <c r="R33" s="11"/>
      <c r="S33" s="11"/>
      <c r="T33" s="11"/>
      <c r="U33" s="11"/>
      <c r="V33" s="11"/>
      <c r="W33" s="11"/>
      <c r="X33" s="11"/>
      <c r="Y33" s="11"/>
      <c r="Z33" s="11"/>
      <c r="AA33" s="11"/>
      <c r="AB33" s="11"/>
    </row>
    <row r="34" spans="1:33" ht="19.5" customHeight="1">
      <c r="A34" s="10"/>
      <c r="B34" s="87"/>
      <c r="C34" s="87"/>
      <c r="D34" s="87"/>
      <c r="E34" s="87"/>
      <c r="F34" s="87"/>
      <c r="G34" s="87"/>
      <c r="H34" s="87"/>
      <c r="I34" s="100" t="s">
        <v>23</v>
      </c>
      <c r="J34" s="101"/>
      <c r="K34" s="101"/>
      <c r="L34" s="101"/>
      <c r="M34" s="101"/>
      <c r="N34" s="102"/>
      <c r="O34" s="115" t="s">
        <v>24</v>
      </c>
      <c r="P34" s="116"/>
      <c r="Q34" s="116"/>
      <c r="R34" s="116"/>
      <c r="S34" s="116"/>
      <c r="T34" s="116"/>
      <c r="U34" s="116"/>
      <c r="V34" s="116"/>
      <c r="W34" s="116"/>
      <c r="X34" s="116"/>
      <c r="Y34" s="116"/>
      <c r="Z34" s="116"/>
      <c r="AA34" s="116"/>
      <c r="AB34" s="117"/>
    </row>
    <row r="35" spans="1:33" ht="18.75" customHeight="1">
      <c r="A35" s="10"/>
      <c r="B35" s="88" t="s">
        <v>62</v>
      </c>
      <c r="C35" s="89"/>
      <c r="D35" s="89"/>
      <c r="E35" s="89"/>
      <c r="F35" s="89"/>
      <c r="G35" s="89"/>
      <c r="H35" s="90"/>
      <c r="I35" s="301"/>
      <c r="J35" s="302"/>
      <c r="K35" s="302"/>
      <c r="L35" s="302"/>
      <c r="M35" s="302"/>
      <c r="N35" s="303"/>
      <c r="O35" s="307"/>
      <c r="P35" s="308"/>
      <c r="Q35" s="308"/>
      <c r="R35" s="308"/>
      <c r="S35" s="308"/>
      <c r="T35" s="308"/>
      <c r="U35" s="308"/>
      <c r="V35" s="308"/>
      <c r="W35" s="308"/>
      <c r="X35" s="308"/>
      <c r="Y35" s="308"/>
      <c r="Z35" s="308"/>
      <c r="AA35" s="308"/>
      <c r="AB35" s="309"/>
    </row>
    <row r="36" spans="1:33">
      <c r="A36" s="10"/>
      <c r="B36" s="88"/>
      <c r="C36" s="89"/>
      <c r="D36" s="89"/>
      <c r="E36" s="89"/>
      <c r="F36" s="89"/>
      <c r="G36" s="89"/>
      <c r="H36" s="90"/>
      <c r="I36" s="304"/>
      <c r="J36" s="305"/>
      <c r="K36" s="305"/>
      <c r="L36" s="305"/>
      <c r="M36" s="305"/>
      <c r="N36" s="306"/>
      <c r="O36" s="310"/>
      <c r="P36" s="311"/>
      <c r="Q36" s="311"/>
      <c r="R36" s="311"/>
      <c r="S36" s="311"/>
      <c r="T36" s="311"/>
      <c r="U36" s="311"/>
      <c r="V36" s="311"/>
      <c r="W36" s="311"/>
      <c r="X36" s="311"/>
      <c r="Y36" s="311"/>
      <c r="Z36" s="311"/>
      <c r="AA36" s="311"/>
      <c r="AB36" s="312"/>
    </row>
    <row r="37" spans="1:33" ht="19.5" customHeight="1" thickBot="1">
      <c r="A37" s="10"/>
      <c r="B37" s="88"/>
      <c r="C37" s="89"/>
      <c r="D37" s="89"/>
      <c r="E37" s="89"/>
      <c r="F37" s="89"/>
      <c r="G37" s="89"/>
      <c r="H37" s="90"/>
      <c r="I37" s="100" t="s">
        <v>25</v>
      </c>
      <c r="J37" s="101"/>
      <c r="K37" s="101"/>
      <c r="L37" s="101"/>
      <c r="M37" s="101"/>
      <c r="N37" s="102"/>
      <c r="O37" s="115" t="s">
        <v>26</v>
      </c>
      <c r="P37" s="116"/>
      <c r="Q37" s="116"/>
      <c r="R37" s="116"/>
      <c r="S37" s="116"/>
      <c r="T37" s="117"/>
      <c r="U37" s="115" t="s">
        <v>20</v>
      </c>
      <c r="V37" s="116"/>
      <c r="W37" s="116"/>
      <c r="X37" s="117"/>
      <c r="Y37" s="176" t="s">
        <v>21</v>
      </c>
      <c r="Z37" s="177"/>
      <c r="AA37" s="177"/>
      <c r="AB37" s="178"/>
    </row>
    <row r="38" spans="1:33" ht="18.75" customHeight="1">
      <c r="A38" s="10"/>
      <c r="B38" s="88"/>
      <c r="C38" s="89"/>
      <c r="D38" s="89"/>
      <c r="E38" s="89"/>
      <c r="F38" s="89"/>
      <c r="G38" s="89"/>
      <c r="H38" s="90"/>
      <c r="I38" s="313"/>
      <c r="J38" s="314"/>
      <c r="K38" s="314"/>
      <c r="L38" s="314"/>
      <c r="M38" s="314"/>
      <c r="N38" s="315"/>
      <c r="O38" s="313"/>
      <c r="P38" s="314"/>
      <c r="Q38" s="314"/>
      <c r="R38" s="314"/>
      <c r="S38" s="314"/>
      <c r="T38" s="315"/>
      <c r="U38" s="145">
        <f>I38+O38*2</f>
        <v>0</v>
      </c>
      <c r="V38" s="146"/>
      <c r="W38" s="146"/>
      <c r="X38" s="146"/>
      <c r="Y38" s="149">
        <f>MIN(500000,U38*5000)</f>
        <v>0</v>
      </c>
      <c r="Z38" s="150"/>
      <c r="AA38" s="150"/>
      <c r="AB38" s="151"/>
    </row>
    <row r="39" spans="1:33" ht="19.5" thickBot="1">
      <c r="A39" s="10"/>
      <c r="B39" s="91"/>
      <c r="C39" s="92"/>
      <c r="D39" s="92"/>
      <c r="E39" s="92"/>
      <c r="F39" s="92"/>
      <c r="G39" s="92"/>
      <c r="H39" s="93"/>
      <c r="I39" s="316"/>
      <c r="J39" s="317"/>
      <c r="K39" s="317"/>
      <c r="L39" s="317"/>
      <c r="M39" s="317"/>
      <c r="N39" s="318"/>
      <c r="O39" s="316"/>
      <c r="P39" s="317"/>
      <c r="Q39" s="317"/>
      <c r="R39" s="317"/>
      <c r="S39" s="317"/>
      <c r="T39" s="318"/>
      <c r="U39" s="147"/>
      <c r="V39" s="148"/>
      <c r="W39" s="148"/>
      <c r="X39" s="148"/>
      <c r="Y39" s="152"/>
      <c r="Z39" s="153"/>
      <c r="AA39" s="153"/>
      <c r="AB39" s="154"/>
    </row>
    <row r="40" spans="1:33">
      <c r="B40" s="174" t="s">
        <v>76</v>
      </c>
      <c r="C40" s="174"/>
      <c r="D40" s="174"/>
      <c r="E40" s="174"/>
      <c r="F40" s="174"/>
      <c r="G40" s="174"/>
      <c r="H40" s="174"/>
      <c r="I40" s="174"/>
      <c r="J40" s="174"/>
      <c r="K40" s="174"/>
      <c r="L40" s="174"/>
      <c r="M40" s="174"/>
      <c r="N40" s="174"/>
      <c r="O40" s="174"/>
      <c r="P40" s="174"/>
      <c r="Q40" s="174"/>
      <c r="R40" s="174"/>
      <c r="S40" s="174"/>
      <c r="T40" s="174"/>
      <c r="U40" s="11"/>
      <c r="V40" s="11"/>
      <c r="W40" s="11"/>
      <c r="X40" s="11"/>
      <c r="Y40" s="11"/>
      <c r="Z40" s="11"/>
      <c r="AA40" s="11"/>
      <c r="AB40" s="11"/>
    </row>
    <row r="41" spans="1:33" ht="19.5" customHeight="1">
      <c r="A41" s="10"/>
      <c r="B41" s="87"/>
      <c r="C41" s="87"/>
      <c r="D41" s="87"/>
      <c r="E41" s="87"/>
      <c r="F41" s="87"/>
      <c r="G41" s="87"/>
      <c r="H41" s="87"/>
      <c r="I41" s="100" t="s">
        <v>23</v>
      </c>
      <c r="J41" s="101"/>
      <c r="K41" s="101"/>
      <c r="L41" s="101"/>
      <c r="M41" s="101"/>
      <c r="N41" s="102"/>
      <c r="O41" s="115" t="s">
        <v>24</v>
      </c>
      <c r="P41" s="116"/>
      <c r="Q41" s="116"/>
      <c r="R41" s="116"/>
      <c r="S41" s="116"/>
      <c r="T41" s="116"/>
      <c r="U41" s="116"/>
      <c r="V41" s="116"/>
      <c r="W41" s="116"/>
      <c r="X41" s="116"/>
      <c r="Y41" s="116"/>
      <c r="Z41" s="116"/>
      <c r="AA41" s="116"/>
      <c r="AB41" s="117"/>
    </row>
    <row r="42" spans="1:33" ht="18.75" customHeight="1">
      <c r="A42" s="10"/>
      <c r="B42" s="88" t="s">
        <v>62</v>
      </c>
      <c r="C42" s="89"/>
      <c r="D42" s="89"/>
      <c r="E42" s="89"/>
      <c r="F42" s="89"/>
      <c r="G42" s="89"/>
      <c r="H42" s="90"/>
      <c r="I42" s="289">
        <v>96.5</v>
      </c>
      <c r="J42" s="290"/>
      <c r="K42" s="290"/>
      <c r="L42" s="290"/>
      <c r="M42" s="290"/>
      <c r="N42" s="291"/>
      <c r="O42" s="295" t="s">
        <v>28</v>
      </c>
      <c r="P42" s="296"/>
      <c r="Q42" s="296"/>
      <c r="R42" s="296"/>
      <c r="S42" s="296"/>
      <c r="T42" s="296"/>
      <c r="U42" s="296"/>
      <c r="V42" s="296"/>
      <c r="W42" s="296"/>
      <c r="X42" s="296"/>
      <c r="Y42" s="296"/>
      <c r="Z42" s="296"/>
      <c r="AA42" s="296"/>
      <c r="AB42" s="297"/>
    </row>
    <row r="43" spans="1:33">
      <c r="A43" s="10"/>
      <c r="B43" s="88"/>
      <c r="C43" s="89"/>
      <c r="D43" s="89"/>
      <c r="E43" s="89"/>
      <c r="F43" s="89"/>
      <c r="G43" s="89"/>
      <c r="H43" s="90"/>
      <c r="I43" s="292"/>
      <c r="J43" s="293"/>
      <c r="K43" s="293"/>
      <c r="L43" s="293"/>
      <c r="M43" s="293"/>
      <c r="N43" s="294"/>
      <c r="O43" s="298"/>
      <c r="P43" s="299"/>
      <c r="Q43" s="299"/>
      <c r="R43" s="299"/>
      <c r="S43" s="299"/>
      <c r="T43" s="299"/>
      <c r="U43" s="299"/>
      <c r="V43" s="299"/>
      <c r="W43" s="299"/>
      <c r="X43" s="299"/>
      <c r="Y43" s="299"/>
      <c r="Z43" s="299"/>
      <c r="AA43" s="299"/>
      <c r="AB43" s="300"/>
    </row>
    <row r="44" spans="1:33" ht="19.5" customHeight="1" thickBot="1">
      <c r="A44" s="10"/>
      <c r="B44" s="88"/>
      <c r="C44" s="89"/>
      <c r="D44" s="89"/>
      <c r="E44" s="89"/>
      <c r="F44" s="89"/>
      <c r="G44" s="89"/>
      <c r="H44" s="90"/>
      <c r="I44" s="100" t="s">
        <v>25</v>
      </c>
      <c r="J44" s="101"/>
      <c r="K44" s="101"/>
      <c r="L44" s="101"/>
      <c r="M44" s="101"/>
      <c r="N44" s="102"/>
      <c r="O44" s="115" t="s">
        <v>26</v>
      </c>
      <c r="P44" s="116"/>
      <c r="Q44" s="116"/>
      <c r="R44" s="116"/>
      <c r="S44" s="116"/>
      <c r="T44" s="117"/>
      <c r="U44" s="115" t="s">
        <v>20</v>
      </c>
      <c r="V44" s="116"/>
      <c r="W44" s="116"/>
      <c r="X44" s="117"/>
      <c r="Y44" s="176" t="s">
        <v>21</v>
      </c>
      <c r="Z44" s="177"/>
      <c r="AA44" s="177"/>
      <c r="AB44" s="178"/>
    </row>
    <row r="45" spans="1:33" ht="18.75" customHeight="1">
      <c r="A45" s="10"/>
      <c r="B45" s="88"/>
      <c r="C45" s="89"/>
      <c r="D45" s="89"/>
      <c r="E45" s="89"/>
      <c r="F45" s="89"/>
      <c r="G45" s="89"/>
      <c r="H45" s="90"/>
      <c r="I45" s="283">
        <v>0</v>
      </c>
      <c r="J45" s="284"/>
      <c r="K45" s="284"/>
      <c r="L45" s="284"/>
      <c r="M45" s="284"/>
      <c r="N45" s="285"/>
      <c r="O45" s="283">
        <v>14</v>
      </c>
      <c r="P45" s="284"/>
      <c r="Q45" s="284"/>
      <c r="R45" s="284"/>
      <c r="S45" s="284"/>
      <c r="T45" s="285"/>
      <c r="U45" s="145">
        <f>I45+O45*2</f>
        <v>28</v>
      </c>
      <c r="V45" s="146"/>
      <c r="W45" s="146"/>
      <c r="X45" s="146"/>
      <c r="Y45" s="149">
        <f>MIN(1000000,U45*20000)</f>
        <v>560000</v>
      </c>
      <c r="Z45" s="150"/>
      <c r="AA45" s="150"/>
      <c r="AB45" s="151"/>
    </row>
    <row r="46" spans="1:33" ht="19.5" thickBot="1">
      <c r="A46" s="10"/>
      <c r="B46" s="91"/>
      <c r="C46" s="92"/>
      <c r="D46" s="92"/>
      <c r="E46" s="92"/>
      <c r="F46" s="92"/>
      <c r="G46" s="92"/>
      <c r="H46" s="93"/>
      <c r="I46" s="286"/>
      <c r="J46" s="287"/>
      <c r="K46" s="287"/>
      <c r="L46" s="287"/>
      <c r="M46" s="287"/>
      <c r="N46" s="288"/>
      <c r="O46" s="286"/>
      <c r="P46" s="287"/>
      <c r="Q46" s="287"/>
      <c r="R46" s="287"/>
      <c r="S46" s="287"/>
      <c r="T46" s="288"/>
      <c r="U46" s="147"/>
      <c r="V46" s="148"/>
      <c r="W46" s="148"/>
      <c r="X46" s="148"/>
      <c r="Y46" s="152"/>
      <c r="Z46" s="153"/>
      <c r="AA46" s="153"/>
      <c r="AB46" s="154"/>
    </row>
    <row r="47" spans="1:33" s="50" customFormat="1">
      <c r="A47" s="10"/>
      <c r="B47" s="72" t="s">
        <v>79</v>
      </c>
      <c r="C47" s="73"/>
      <c r="D47" s="73"/>
      <c r="E47" s="73"/>
      <c r="F47" s="73"/>
      <c r="G47" s="73"/>
      <c r="H47" s="73"/>
      <c r="I47" s="73"/>
      <c r="J47" s="73"/>
      <c r="K47" s="73"/>
      <c r="L47" s="73"/>
      <c r="M47" s="29"/>
      <c r="N47" s="29"/>
      <c r="O47" s="29"/>
      <c r="P47" s="29"/>
      <c r="Q47" s="61"/>
      <c r="R47" s="28"/>
      <c r="S47" s="28"/>
      <c r="T47" s="28"/>
      <c r="U47" s="54"/>
      <c r="V47" s="54"/>
      <c r="W47" s="54"/>
      <c r="X47" s="54"/>
      <c r="Y47" s="27"/>
      <c r="Z47" s="27"/>
      <c r="AA47" s="27"/>
      <c r="AB47" s="27"/>
    </row>
    <row r="48" spans="1:33">
      <c r="A48" s="10"/>
      <c r="B48" s="175" t="s">
        <v>27</v>
      </c>
      <c r="C48" s="175"/>
      <c r="D48" s="175"/>
      <c r="E48" s="175"/>
      <c r="F48" s="175"/>
      <c r="G48" s="175"/>
      <c r="H48" s="175"/>
      <c r="I48" s="175"/>
      <c r="J48" s="175"/>
      <c r="K48" s="175"/>
      <c r="L48" s="175"/>
      <c r="M48" s="47"/>
      <c r="N48" s="47"/>
      <c r="O48" s="47"/>
      <c r="P48" s="47"/>
      <c r="Q48" s="28"/>
      <c r="R48" s="28"/>
      <c r="S48" s="28"/>
      <c r="T48" s="28"/>
      <c r="U48" s="46"/>
      <c r="V48" s="46"/>
      <c r="W48" s="46"/>
      <c r="X48" s="46"/>
      <c r="Y48" s="27"/>
      <c r="Z48" s="27"/>
      <c r="AA48" s="27"/>
      <c r="AB48" s="27"/>
      <c r="AG48" s="3" t="s">
        <v>57</v>
      </c>
    </row>
    <row r="49" spans="1:28" s="69" customFormat="1">
      <c r="A49" s="67"/>
      <c r="B49" s="70"/>
      <c r="C49" s="70"/>
      <c r="D49" s="70"/>
      <c r="E49" s="70"/>
      <c r="F49" s="70"/>
      <c r="G49" s="70"/>
      <c r="H49" s="70"/>
      <c r="I49" s="70"/>
      <c r="J49" s="70"/>
      <c r="K49" s="70"/>
      <c r="L49" s="70"/>
      <c r="M49" s="68"/>
      <c r="N49" s="68"/>
      <c r="O49" s="68"/>
      <c r="P49" s="68"/>
      <c r="Q49" s="34"/>
      <c r="R49" s="34"/>
      <c r="S49" s="282" t="s">
        <v>83</v>
      </c>
      <c r="T49" s="282"/>
      <c r="U49" s="282"/>
      <c r="V49" s="282"/>
      <c r="W49" s="282"/>
      <c r="X49" s="282"/>
      <c r="Y49" s="282"/>
      <c r="Z49" s="282"/>
      <c r="AA49" s="34"/>
      <c r="AB49" s="34"/>
    </row>
    <row r="50" spans="1:28">
      <c r="A50" s="10"/>
      <c r="B50" s="12"/>
      <c r="C50" s="12"/>
      <c r="D50" s="12"/>
      <c r="E50" s="12"/>
      <c r="F50" s="12"/>
      <c r="G50" s="12"/>
      <c r="H50" s="12"/>
      <c r="I50" s="12"/>
      <c r="J50" s="12"/>
      <c r="K50" s="12"/>
      <c r="L50" s="12"/>
      <c r="M50" s="12"/>
      <c r="N50" s="12"/>
      <c r="O50" s="12"/>
      <c r="P50" s="12"/>
      <c r="Q50" s="12"/>
      <c r="R50" s="12"/>
      <c r="S50" s="282"/>
      <c r="T50" s="282"/>
      <c r="U50" s="282"/>
      <c r="V50" s="282"/>
      <c r="W50" s="282"/>
      <c r="X50" s="282"/>
      <c r="Y50" s="282"/>
      <c r="Z50" s="282"/>
      <c r="AA50" s="12"/>
      <c r="AB50" s="12"/>
    </row>
    <row r="51" spans="1:28" ht="24">
      <c r="A51" s="10"/>
      <c r="B51" s="10" t="s">
        <v>60</v>
      </c>
      <c r="C51" s="10"/>
      <c r="D51" s="10"/>
      <c r="E51" s="11"/>
      <c r="F51" s="20"/>
      <c r="G51" s="12"/>
      <c r="H51" s="10"/>
      <c r="I51" s="10"/>
      <c r="J51" s="10" t="s">
        <v>58</v>
      </c>
      <c r="K51" s="49"/>
      <c r="L51" s="49"/>
      <c r="M51" s="49"/>
      <c r="N51" s="173">
        <f>I53+I55</f>
        <v>1060000</v>
      </c>
      <c r="O51" s="173"/>
      <c r="P51" s="173"/>
      <c r="Q51" s="173"/>
      <c r="R51" s="48"/>
      <c r="S51" s="282"/>
      <c r="T51" s="282"/>
      <c r="U51" s="282"/>
      <c r="V51" s="282"/>
      <c r="W51" s="282"/>
      <c r="X51" s="282"/>
      <c r="Y51" s="282"/>
      <c r="Z51" s="282"/>
      <c r="AA51" s="10"/>
      <c r="AB51" s="12"/>
    </row>
    <row r="52" spans="1:28">
      <c r="A52" s="10"/>
      <c r="B52" s="12"/>
      <c r="C52" s="10"/>
      <c r="D52" s="10"/>
      <c r="E52" s="11"/>
      <c r="F52" s="10"/>
      <c r="G52" s="10"/>
      <c r="H52" s="10"/>
      <c r="I52" s="12"/>
      <c r="J52" s="12"/>
      <c r="K52" s="12"/>
      <c r="L52" s="12"/>
      <c r="M52" s="12"/>
      <c r="N52" s="12"/>
      <c r="O52" s="12"/>
      <c r="P52" s="12"/>
      <c r="Q52" s="12"/>
      <c r="R52" s="12"/>
      <c r="S52" s="282"/>
      <c r="T52" s="282"/>
      <c r="U52" s="282"/>
      <c r="V52" s="282"/>
      <c r="W52" s="282"/>
      <c r="X52" s="282"/>
      <c r="Y52" s="282"/>
      <c r="Z52" s="282"/>
      <c r="AA52" s="12"/>
      <c r="AB52" s="12"/>
    </row>
    <row r="53" spans="1:28" ht="19.5">
      <c r="A53" s="10"/>
      <c r="B53" s="12"/>
      <c r="C53" s="21" t="s">
        <v>22</v>
      </c>
      <c r="D53" s="22"/>
      <c r="E53" s="22"/>
      <c r="F53" s="22"/>
      <c r="G53" s="22"/>
      <c r="H53" s="21"/>
      <c r="I53" s="166">
        <f>Y23</f>
        <v>500000</v>
      </c>
      <c r="J53" s="166"/>
      <c r="K53" s="166"/>
      <c r="L53" s="23"/>
      <c r="M53" s="10"/>
      <c r="N53" s="12"/>
      <c r="O53" s="12"/>
      <c r="P53" s="12"/>
      <c r="Q53" s="12"/>
      <c r="R53" s="12"/>
      <c r="S53" s="282"/>
      <c r="T53" s="282"/>
      <c r="U53" s="282"/>
      <c r="V53" s="282"/>
      <c r="W53" s="282"/>
      <c r="X53" s="282"/>
      <c r="Y53" s="282"/>
      <c r="Z53" s="282"/>
      <c r="AA53" s="12"/>
      <c r="AB53" s="12"/>
    </row>
    <row r="54" spans="1:28">
      <c r="A54" s="10"/>
      <c r="B54" s="12"/>
      <c r="C54" s="12"/>
      <c r="D54" s="10"/>
      <c r="E54" s="12"/>
      <c r="F54" s="12"/>
      <c r="G54" s="12"/>
      <c r="H54" s="12"/>
      <c r="I54" s="60"/>
      <c r="J54" s="60"/>
      <c r="K54" s="60"/>
      <c r="L54" s="12"/>
      <c r="M54" s="12"/>
      <c r="N54" s="12"/>
      <c r="O54" s="12"/>
      <c r="P54" s="12"/>
      <c r="Q54" s="12"/>
      <c r="R54" s="12"/>
      <c r="S54" s="282"/>
      <c r="T54" s="282"/>
      <c r="U54" s="282"/>
      <c r="V54" s="282"/>
      <c r="W54" s="282"/>
      <c r="X54" s="282"/>
      <c r="Y54" s="282"/>
      <c r="Z54" s="282"/>
      <c r="AA54" s="12"/>
      <c r="AB54" s="12"/>
    </row>
    <row r="55" spans="1:28" ht="19.5">
      <c r="A55" s="10"/>
      <c r="B55" s="12"/>
      <c r="C55" s="24" t="s">
        <v>5</v>
      </c>
      <c r="D55" s="24"/>
      <c r="E55" s="24"/>
      <c r="F55" s="24"/>
      <c r="G55" s="24"/>
      <c r="H55" s="25"/>
      <c r="I55" s="166">
        <f>Y38+Y45</f>
        <v>560000</v>
      </c>
      <c r="J55" s="166"/>
      <c r="K55" s="166"/>
      <c r="L55" s="23"/>
      <c r="M55" s="10"/>
      <c r="N55" s="12"/>
      <c r="O55" s="12"/>
      <c r="P55" s="12"/>
      <c r="Q55" s="12"/>
      <c r="R55" s="12"/>
      <c r="S55" s="12"/>
      <c r="T55" s="12"/>
      <c r="U55" s="12"/>
      <c r="V55" s="12"/>
      <c r="W55" s="12"/>
      <c r="X55" s="12"/>
      <c r="Y55" s="12"/>
      <c r="Z55" s="12"/>
      <c r="AA55" s="12"/>
      <c r="AB55" s="12"/>
    </row>
    <row r="56" spans="1:28">
      <c r="A56" s="10"/>
      <c r="B56" s="12"/>
      <c r="C56" s="10"/>
      <c r="D56" s="10"/>
      <c r="E56" s="11"/>
      <c r="F56" s="10"/>
      <c r="G56" s="10"/>
      <c r="H56" s="10"/>
      <c r="I56" s="10"/>
      <c r="J56" s="12"/>
      <c r="K56" s="12"/>
      <c r="L56" s="12"/>
      <c r="M56" s="12"/>
      <c r="N56" s="12"/>
      <c r="O56" s="12"/>
      <c r="P56" s="12"/>
      <c r="Q56" s="12"/>
      <c r="R56" s="12"/>
      <c r="S56" s="12"/>
      <c r="T56" s="12"/>
      <c r="U56" s="12"/>
      <c r="V56" s="12"/>
      <c r="W56" s="12"/>
      <c r="X56" s="12"/>
      <c r="Y56" s="12"/>
      <c r="Z56" s="12"/>
      <c r="AA56" s="12"/>
      <c r="AB56" s="12"/>
    </row>
    <row r="57" spans="1:28">
      <c r="B57" s="3"/>
      <c r="C57" s="3"/>
      <c r="E57" s="3"/>
      <c r="F57" s="3"/>
      <c r="G57" s="3"/>
      <c r="H57" s="3"/>
      <c r="I57" s="3"/>
      <c r="J57" s="3"/>
      <c r="K57" s="3"/>
      <c r="L57" s="3"/>
      <c r="M57" s="3"/>
      <c r="N57" s="3"/>
      <c r="O57" s="3"/>
      <c r="P57" s="3"/>
      <c r="Q57" s="3"/>
      <c r="R57" s="3"/>
      <c r="S57" s="3"/>
      <c r="T57" s="3"/>
      <c r="U57" s="3"/>
      <c r="V57" s="3"/>
      <c r="W57" s="3"/>
      <c r="X57" s="3"/>
      <c r="Y57" s="3"/>
      <c r="Z57" s="3"/>
      <c r="AA57" s="3"/>
    </row>
    <row r="58" spans="1:28">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8">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8">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8">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8">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8">
      <c r="B63" s="3"/>
      <c r="C63" s="3"/>
      <c r="D63" s="3"/>
      <c r="E63" s="3"/>
      <c r="F63" s="3"/>
      <c r="G63" s="3"/>
      <c r="H63" s="3"/>
      <c r="I63" s="3"/>
      <c r="J63" s="3"/>
      <c r="K63" s="3"/>
      <c r="L63" s="3"/>
      <c r="M63" s="3"/>
      <c r="N63" s="3"/>
      <c r="O63" s="3"/>
      <c r="P63" s="3"/>
      <c r="Q63" s="3"/>
      <c r="R63" s="3"/>
      <c r="S63" s="3"/>
      <c r="T63" s="3"/>
      <c r="U63" s="3"/>
      <c r="V63" s="3"/>
      <c r="W63" s="3"/>
      <c r="X63" s="3"/>
      <c r="Y63" s="3"/>
      <c r="Z63" s="3"/>
      <c r="AA63" s="3"/>
    </row>
  </sheetData>
  <sheetProtection algorithmName="SHA-512" hashValue="ZhA6NMhawcBXNVW4+q/ytZO7vHlN6cyAkgbWlwIpcZPdqjRnBp3uNm86LSLVH0ffWZi7EHJRQtcWdNv7npD94g==" saltValue="5x0bUaQf62KeLCb8FE1cxw==" spinCount="100000" sheet="1" objects="1" scenarios="1"/>
  <mergeCells count="77">
    <mergeCell ref="U23:X24"/>
    <mergeCell ref="B31:AA31"/>
    <mergeCell ref="B22:H22"/>
    <mergeCell ref="I22:K22"/>
    <mergeCell ref="L22:N22"/>
    <mergeCell ref="O22:Q22"/>
    <mergeCell ref="Y27:AB28"/>
    <mergeCell ref="B29:U29"/>
    <mergeCell ref="O23:Q24"/>
    <mergeCell ref="B20:AA20"/>
    <mergeCell ref="A2:AA3"/>
    <mergeCell ref="T5:U5"/>
    <mergeCell ref="N12:O12"/>
    <mergeCell ref="T12:U12"/>
    <mergeCell ref="D16:M16"/>
    <mergeCell ref="P16:Y16"/>
    <mergeCell ref="D17:M17"/>
    <mergeCell ref="P17:Y17"/>
    <mergeCell ref="N9:Q9"/>
    <mergeCell ref="N10:P10"/>
    <mergeCell ref="Q10:AA10"/>
    <mergeCell ref="R22:T22"/>
    <mergeCell ref="U22:X22"/>
    <mergeCell ref="R23:T24"/>
    <mergeCell ref="U27:X28"/>
    <mergeCell ref="B40:T40"/>
    <mergeCell ref="B41:H41"/>
    <mergeCell ref="I41:N41"/>
    <mergeCell ref="Y22:AB22"/>
    <mergeCell ref="Y23:AB24"/>
    <mergeCell ref="B25:H26"/>
    <mergeCell ref="I25:K26"/>
    <mergeCell ref="L25:N26"/>
    <mergeCell ref="O25:Q26"/>
    <mergeCell ref="R25:T26"/>
    <mergeCell ref="U25:X26"/>
    <mergeCell ref="Y25:AB26"/>
    <mergeCell ref="B23:H24"/>
    <mergeCell ref="I23:K24"/>
    <mergeCell ref="L23:N24"/>
    <mergeCell ref="B27:H28"/>
    <mergeCell ref="I27:K28"/>
    <mergeCell ref="L27:N28"/>
    <mergeCell ref="O27:Q28"/>
    <mergeCell ref="R27:T28"/>
    <mergeCell ref="O44:T44"/>
    <mergeCell ref="Y38:AB39"/>
    <mergeCell ref="B34:H34"/>
    <mergeCell ref="I34:N34"/>
    <mergeCell ref="O34:AB34"/>
    <mergeCell ref="O41:AB41"/>
    <mergeCell ref="B35:H39"/>
    <mergeCell ref="I35:N36"/>
    <mergeCell ref="O35:AB36"/>
    <mergeCell ref="I37:N37"/>
    <mergeCell ref="O37:T37"/>
    <mergeCell ref="U37:X37"/>
    <mergeCell ref="Y37:AB37"/>
    <mergeCell ref="I38:N39"/>
    <mergeCell ref="O38:T39"/>
    <mergeCell ref="U38:X39"/>
    <mergeCell ref="B47:L47"/>
    <mergeCell ref="I55:K55"/>
    <mergeCell ref="S49:Z54"/>
    <mergeCell ref="U44:X44"/>
    <mergeCell ref="Y44:AB44"/>
    <mergeCell ref="I45:N46"/>
    <mergeCell ref="O45:T46"/>
    <mergeCell ref="U45:X46"/>
    <mergeCell ref="Y45:AB46"/>
    <mergeCell ref="B48:L48"/>
    <mergeCell ref="N51:Q51"/>
    <mergeCell ref="I53:K53"/>
    <mergeCell ref="B42:H46"/>
    <mergeCell ref="I42:N43"/>
    <mergeCell ref="O42:AB43"/>
    <mergeCell ref="I44:N44"/>
  </mergeCells>
  <phoneticPr fontId="8"/>
  <dataValidations count="1">
    <dataValidation type="list" allowBlank="1" showInputMessage="1" showErrorMessage="1" sqref="T12:U12 N12:O12" xr:uid="{8E7DF39C-A0E2-4B96-A799-EE76B2483A22}">
      <formula1>#REF!</formula1>
    </dataValidation>
  </dataValidations>
  <printOptions horizontalCentered="1" verticalCentered="1"/>
  <pageMargins left="0.70866141732283472" right="0.70866141732283472" top="0.19685039370078741" bottom="0.19685039370078741" header="0.31496062992125984" footer="0.31496062992125984"/>
  <pageSetup paperSize="9" scale="65"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12E6-7B53-41D9-805A-DAA466D5B2E2}">
  <sheetPr>
    <pageSetUpPr fitToPage="1"/>
  </sheetPr>
  <dimension ref="A1:MC73"/>
  <sheetViews>
    <sheetView view="pageBreakPreview" topLeftCell="A40" zoomScaleNormal="100" zoomScaleSheetLayoutView="100" workbookViewId="0">
      <selection activeCell="H60" sqref="H60"/>
    </sheetView>
  </sheetViews>
  <sheetFormatPr defaultRowHeight="18.75"/>
  <cols>
    <col min="1" max="4" width="4.125" style="1" customWidth="1"/>
    <col min="5" max="5" width="4.125" style="2" customWidth="1"/>
    <col min="6" max="27" width="4.125" style="1" customWidth="1"/>
    <col min="28" max="28" width="4.125" style="3" customWidth="1"/>
    <col min="29" max="119" width="3.625" style="3" customWidth="1"/>
    <col min="120" max="16384" width="9" style="3"/>
  </cols>
  <sheetData>
    <row r="1" spans="1:341">
      <c r="A1" s="10" t="s">
        <v>67</v>
      </c>
      <c r="B1" s="10"/>
      <c r="C1" s="10"/>
      <c r="D1" s="10"/>
      <c r="E1" s="11"/>
      <c r="F1" s="10"/>
      <c r="G1" s="10"/>
      <c r="H1" s="10"/>
      <c r="I1" s="10"/>
      <c r="J1" s="10"/>
      <c r="K1" s="10"/>
      <c r="L1" s="10"/>
      <c r="M1" s="10"/>
      <c r="N1" s="10"/>
      <c r="O1" s="10"/>
      <c r="P1" s="10"/>
      <c r="Q1" s="10"/>
      <c r="R1" s="10"/>
      <c r="S1" s="10"/>
      <c r="T1" s="10"/>
      <c r="U1" s="10"/>
      <c r="V1" s="10"/>
      <c r="W1" s="10"/>
      <c r="X1" s="10"/>
      <c r="Y1" s="10"/>
      <c r="Z1" s="10"/>
      <c r="AA1" s="10"/>
      <c r="AB1" s="12"/>
      <c r="MC1" s="44">
        <f>U23-MAX(U25,U27,U29)</f>
        <v>50</v>
      </c>
    </row>
    <row r="2" spans="1:341" ht="18.75" customHeight="1">
      <c r="A2" s="124" t="s">
        <v>66</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
    </row>
    <row r="3" spans="1:341" ht="18.75"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
    </row>
    <row r="4" spans="1:341" ht="19.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2"/>
    </row>
    <row r="5" spans="1:341" ht="19.5">
      <c r="A5" s="10"/>
      <c r="B5" s="13"/>
      <c r="C5" s="13"/>
      <c r="D5" s="13"/>
      <c r="E5" s="13"/>
      <c r="F5" s="13"/>
      <c r="G5" s="13"/>
      <c r="H5" s="13"/>
      <c r="I5" s="13"/>
      <c r="J5" s="13"/>
      <c r="K5" s="13"/>
      <c r="L5" s="13"/>
      <c r="M5" s="13"/>
      <c r="N5" s="13"/>
      <c r="O5" s="13"/>
      <c r="P5" s="13"/>
      <c r="Q5" s="13"/>
      <c r="R5" s="13"/>
      <c r="S5" s="13"/>
      <c r="T5" s="125" t="s">
        <v>3</v>
      </c>
      <c r="U5" s="125"/>
      <c r="V5" s="14"/>
      <c r="W5" s="13" t="s">
        <v>8</v>
      </c>
      <c r="X5" s="14"/>
      <c r="Y5" s="13" t="s">
        <v>4</v>
      </c>
      <c r="Z5" s="14"/>
      <c r="AA5" s="13" t="s">
        <v>1</v>
      </c>
      <c r="AB5" s="12"/>
    </row>
    <row r="6" spans="1:341" ht="19.5">
      <c r="A6" s="15" t="s">
        <v>10</v>
      </c>
      <c r="B6" s="13"/>
      <c r="C6" s="13"/>
      <c r="D6" s="13"/>
      <c r="E6" s="13"/>
      <c r="F6" s="13"/>
      <c r="G6" s="13"/>
      <c r="H6" s="13"/>
      <c r="I6" s="13"/>
      <c r="J6" s="13"/>
      <c r="K6" s="13"/>
      <c r="L6" s="13"/>
      <c r="M6" s="13"/>
      <c r="N6" s="13"/>
      <c r="O6" s="13"/>
      <c r="P6" s="13"/>
      <c r="Q6" s="13"/>
      <c r="R6" s="13"/>
      <c r="S6" s="13"/>
      <c r="T6" s="13"/>
      <c r="U6" s="13"/>
      <c r="V6" s="13"/>
      <c r="W6" s="13"/>
      <c r="X6" s="13"/>
      <c r="Y6" s="13"/>
      <c r="Z6" s="13"/>
      <c r="AA6" s="13"/>
      <c r="AB6" s="12"/>
    </row>
    <row r="7" spans="1:341" ht="19.5">
      <c r="A7" s="15" t="s">
        <v>2</v>
      </c>
      <c r="B7" s="13"/>
      <c r="C7" s="13"/>
      <c r="D7" s="13"/>
      <c r="E7" s="13"/>
      <c r="F7" s="13"/>
      <c r="G7" s="13"/>
      <c r="H7" s="13"/>
      <c r="I7" s="13"/>
      <c r="J7" s="13"/>
      <c r="K7" s="13"/>
      <c r="L7" s="13"/>
      <c r="M7" s="13"/>
      <c r="N7" s="13"/>
      <c r="O7" s="13"/>
      <c r="P7" s="13"/>
      <c r="Q7" s="13"/>
      <c r="R7" s="13"/>
      <c r="S7" s="13"/>
      <c r="T7" s="13"/>
      <c r="U7" s="13"/>
      <c r="V7" s="13"/>
      <c r="W7" s="13"/>
      <c r="X7" s="13"/>
      <c r="Y7" s="13"/>
      <c r="Z7" s="13"/>
      <c r="AA7" s="13"/>
      <c r="AB7" s="12"/>
    </row>
    <row r="8" spans="1:341" ht="11.25" customHeight="1">
      <c r="A8" s="10"/>
      <c r="B8" s="10"/>
      <c r="C8" s="36"/>
      <c r="D8" s="36"/>
      <c r="E8" s="36"/>
      <c r="F8" s="36"/>
      <c r="G8" s="36"/>
      <c r="H8" s="36"/>
      <c r="I8" s="36"/>
      <c r="J8" s="36"/>
      <c r="K8" s="10"/>
      <c r="L8" s="10"/>
      <c r="M8" s="10"/>
      <c r="N8" s="10"/>
      <c r="O8" s="10"/>
      <c r="P8" s="10"/>
      <c r="Q8" s="10"/>
      <c r="R8" s="10"/>
      <c r="S8" s="10"/>
      <c r="T8" s="10"/>
      <c r="U8" s="10"/>
      <c r="V8" s="10"/>
      <c r="W8" s="10"/>
      <c r="X8" s="10"/>
      <c r="Y8" s="10"/>
      <c r="Z8" s="10"/>
      <c r="AA8" s="10"/>
      <c r="AB8" s="12"/>
    </row>
    <row r="9" spans="1:341" s="50" customFormat="1" ht="19.5">
      <c r="A9" s="16"/>
      <c r="B9" s="16"/>
      <c r="C9" s="16"/>
      <c r="D9" s="13"/>
      <c r="E9" s="13"/>
      <c r="F9" s="13"/>
      <c r="G9" s="13"/>
      <c r="H9" s="13"/>
      <c r="I9" s="13"/>
      <c r="J9" s="13"/>
      <c r="K9" s="13"/>
      <c r="L9" s="13"/>
      <c r="M9" s="13"/>
      <c r="N9" s="71" t="s">
        <v>81</v>
      </c>
      <c r="O9" s="71"/>
      <c r="P9" s="71"/>
      <c r="Q9" s="71"/>
      <c r="R9" s="13"/>
      <c r="S9" s="13"/>
      <c r="T9" s="13"/>
      <c r="U9" s="13"/>
      <c r="V9" s="13"/>
      <c r="W9" s="13"/>
      <c r="X9" s="13"/>
      <c r="Y9" s="13"/>
      <c r="Z9" s="65"/>
      <c r="AA9" s="65"/>
      <c r="AB9" s="13"/>
      <c r="AC9" s="13"/>
      <c r="AD9" s="12"/>
      <c r="AH9" s="5"/>
      <c r="AI9" s="5"/>
      <c r="AJ9" s="5"/>
      <c r="AK9" s="5"/>
      <c r="AL9" s="5"/>
      <c r="AM9" s="5"/>
      <c r="AN9" s="5"/>
      <c r="AO9" s="5"/>
      <c r="AP9" s="5"/>
      <c r="AQ9" s="5"/>
      <c r="AR9" s="5"/>
      <c r="AS9" s="5"/>
      <c r="AT9" s="5"/>
      <c r="AU9" s="5"/>
      <c r="AV9" s="5"/>
      <c r="AW9" s="5"/>
      <c r="AX9" s="5"/>
      <c r="AY9" s="5"/>
      <c r="AZ9" s="5"/>
      <c r="BA9" s="5"/>
      <c r="BB9" s="5"/>
      <c r="BC9" s="5"/>
      <c r="BD9" s="5"/>
    </row>
    <row r="10" spans="1:341" s="50" customFormat="1" ht="19.5">
      <c r="A10" s="13"/>
      <c r="N10" s="75" t="s">
        <v>80</v>
      </c>
      <c r="O10" s="76"/>
      <c r="P10" s="77"/>
      <c r="Q10" s="78"/>
      <c r="R10" s="79"/>
      <c r="S10" s="79"/>
      <c r="T10" s="79"/>
      <c r="U10" s="79"/>
      <c r="V10" s="79"/>
      <c r="W10" s="79"/>
      <c r="X10" s="79"/>
      <c r="Y10" s="79"/>
      <c r="Z10" s="79"/>
      <c r="AA10" s="80"/>
      <c r="AB10" s="64"/>
      <c r="AC10" s="63"/>
      <c r="AH10" s="5"/>
      <c r="AI10" s="5"/>
      <c r="AJ10" s="5"/>
      <c r="AK10" s="5"/>
      <c r="AL10" s="5"/>
      <c r="AM10" s="5"/>
      <c r="AN10" s="5"/>
      <c r="AO10" s="5"/>
      <c r="AP10" s="5"/>
      <c r="AQ10" s="5"/>
      <c r="AR10" s="5"/>
      <c r="AS10" s="5"/>
      <c r="AT10" s="5"/>
      <c r="AU10" s="5"/>
      <c r="AV10" s="5"/>
      <c r="AW10" s="5"/>
      <c r="AX10" s="5"/>
      <c r="AY10" s="5"/>
      <c r="AZ10" s="5"/>
      <c r="BA10" s="5"/>
      <c r="BB10" s="5"/>
      <c r="BC10" s="5"/>
      <c r="BD10" s="5"/>
    </row>
    <row r="11" spans="1:341" s="50" customFormat="1" ht="11.25" customHeight="1" thickBot="1">
      <c r="A11" s="10"/>
      <c r="B11" s="10"/>
      <c r="C11" s="36"/>
      <c r="D11" s="36"/>
      <c r="E11" s="36"/>
      <c r="F11" s="36"/>
      <c r="G11" s="36"/>
      <c r="H11" s="36"/>
      <c r="I11" s="36"/>
      <c r="J11" s="36"/>
      <c r="K11" s="10"/>
      <c r="L11" s="10"/>
      <c r="M11" s="10"/>
      <c r="N11" s="10"/>
      <c r="O11" s="10"/>
      <c r="P11" s="10"/>
      <c r="Q11" s="10"/>
      <c r="R11" s="10"/>
      <c r="S11" s="10"/>
      <c r="T11" s="10"/>
      <c r="U11" s="10"/>
      <c r="V11" s="10"/>
      <c r="W11" s="10"/>
      <c r="X11" s="10"/>
      <c r="Y11" s="10"/>
      <c r="Z11" s="10"/>
      <c r="AA11" s="10"/>
      <c r="AB11" s="12"/>
    </row>
    <row r="12" spans="1:341" ht="18.75" customHeight="1" thickBot="1">
      <c r="A12" s="10"/>
      <c r="B12" s="10"/>
      <c r="C12" s="36"/>
      <c r="D12" s="36"/>
      <c r="E12" s="36"/>
      <c r="F12" s="36"/>
      <c r="G12" s="36"/>
      <c r="H12" s="36"/>
      <c r="I12" s="36"/>
      <c r="J12" s="36"/>
      <c r="K12" s="10"/>
      <c r="L12" s="10"/>
      <c r="M12" s="10"/>
      <c r="N12" s="126"/>
      <c r="O12" s="127"/>
      <c r="P12" s="16" t="s">
        <v>11</v>
      </c>
      <c r="Q12" s="10"/>
      <c r="R12" s="10"/>
      <c r="S12" s="10"/>
      <c r="T12" s="126"/>
      <c r="U12" s="127"/>
      <c r="V12" s="16" t="s">
        <v>12</v>
      </c>
      <c r="W12" s="10"/>
      <c r="X12" s="10"/>
      <c r="Y12" s="10"/>
      <c r="Z12" s="10"/>
      <c r="AA12" s="10"/>
      <c r="AB12" s="12"/>
    </row>
    <row r="13" spans="1:341">
      <c r="A13" s="10"/>
      <c r="B13" s="10"/>
      <c r="C13" s="36"/>
      <c r="D13" s="36"/>
      <c r="E13" s="36"/>
      <c r="F13" s="36"/>
      <c r="G13" s="36"/>
      <c r="H13" s="36"/>
      <c r="I13" s="36"/>
      <c r="J13" s="36"/>
      <c r="K13" s="10"/>
      <c r="L13" s="10"/>
      <c r="M13" s="10"/>
      <c r="N13" s="10" t="s">
        <v>13</v>
      </c>
      <c r="O13" s="10"/>
      <c r="P13" s="10"/>
      <c r="Q13" s="10"/>
      <c r="R13" s="10"/>
      <c r="S13" s="10"/>
      <c r="T13" s="10"/>
      <c r="U13" s="10"/>
      <c r="V13" s="10"/>
      <c r="W13" s="10"/>
      <c r="X13" s="10"/>
      <c r="Y13" s="10"/>
      <c r="Z13" s="10"/>
      <c r="AA13" s="10"/>
      <c r="AB13" s="12"/>
    </row>
    <row r="14" spans="1:341" ht="9.75" customHeight="1">
      <c r="A14" s="10"/>
      <c r="B14" s="10"/>
      <c r="C14" s="10"/>
      <c r="D14" s="10"/>
      <c r="E14" s="11"/>
      <c r="F14" s="10"/>
      <c r="G14" s="10"/>
      <c r="H14" s="10"/>
      <c r="I14" s="10"/>
      <c r="J14" s="10"/>
      <c r="K14" s="10"/>
      <c r="L14" s="10"/>
      <c r="M14" s="10"/>
      <c r="N14" s="10"/>
      <c r="O14" s="10"/>
      <c r="P14" s="10"/>
      <c r="Q14" s="10"/>
      <c r="R14" s="10"/>
      <c r="S14" s="10"/>
      <c r="T14" s="10"/>
      <c r="U14" s="10"/>
      <c r="V14" s="10"/>
      <c r="W14" s="10"/>
      <c r="X14" s="10"/>
      <c r="Y14" s="10"/>
      <c r="Z14" s="10"/>
      <c r="AA14" s="10"/>
      <c r="AB14" s="12"/>
    </row>
    <row r="15" spans="1:341">
      <c r="A15" s="10"/>
      <c r="B15" s="10" t="s">
        <v>15</v>
      </c>
      <c r="C15" s="10"/>
      <c r="D15" s="10"/>
      <c r="E15" s="11"/>
      <c r="F15" s="6" t="s">
        <v>6</v>
      </c>
      <c r="G15" s="10"/>
      <c r="H15" s="10"/>
      <c r="I15" s="10"/>
      <c r="J15" s="10"/>
      <c r="K15" s="10"/>
      <c r="L15" s="10"/>
      <c r="M15" s="10"/>
      <c r="N15" s="10"/>
      <c r="O15" s="10"/>
      <c r="P15" s="10"/>
      <c r="Q15" s="10"/>
      <c r="R15" s="10"/>
      <c r="S15" s="10"/>
      <c r="T15" s="10"/>
      <c r="U15" s="10"/>
      <c r="V15" s="10"/>
      <c r="W15" s="10"/>
      <c r="X15" s="10"/>
      <c r="Y15" s="10"/>
      <c r="Z15" s="10"/>
      <c r="AA15" s="10"/>
      <c r="AB15" s="12"/>
      <c r="AE15" s="5"/>
      <c r="AF15" s="5"/>
      <c r="AG15" s="5"/>
      <c r="AH15" s="5"/>
      <c r="AI15" s="5"/>
      <c r="AJ15" s="5"/>
      <c r="AK15" s="5"/>
      <c r="AL15" s="37"/>
      <c r="AM15" s="5"/>
      <c r="AN15" s="5"/>
    </row>
    <row r="16" spans="1:341" ht="21" customHeight="1">
      <c r="A16" s="10"/>
      <c r="B16" s="10"/>
      <c r="C16" s="17" t="s">
        <v>0</v>
      </c>
      <c r="D16" s="18"/>
      <c r="E16" s="325"/>
      <c r="F16" s="326"/>
      <c r="G16" s="326"/>
      <c r="H16" s="326"/>
      <c r="I16" s="326"/>
      <c r="J16" s="326"/>
      <c r="K16" s="326"/>
      <c r="L16" s="326"/>
      <c r="M16" s="326"/>
      <c r="N16" s="327"/>
      <c r="O16" s="17" t="s">
        <v>9</v>
      </c>
      <c r="P16" s="18"/>
      <c r="Q16" s="325"/>
      <c r="R16" s="326"/>
      <c r="S16" s="326"/>
      <c r="T16" s="326"/>
      <c r="U16" s="326"/>
      <c r="V16" s="326"/>
      <c r="W16" s="326"/>
      <c r="X16" s="326"/>
      <c r="Y16" s="326"/>
      <c r="Z16" s="327"/>
      <c r="AA16" s="10"/>
      <c r="AB16" s="12"/>
    </row>
    <row r="17" spans="1:45" ht="21" customHeight="1">
      <c r="A17" s="10"/>
      <c r="B17" s="10"/>
      <c r="C17" s="17" t="s">
        <v>16</v>
      </c>
      <c r="D17" s="18"/>
      <c r="E17" s="325"/>
      <c r="F17" s="326"/>
      <c r="G17" s="326"/>
      <c r="H17" s="326"/>
      <c r="I17" s="326"/>
      <c r="J17" s="326"/>
      <c r="K17" s="326"/>
      <c r="L17" s="326"/>
      <c r="M17" s="326"/>
      <c r="N17" s="327"/>
      <c r="O17" s="17" t="s">
        <v>17</v>
      </c>
      <c r="P17" s="18"/>
      <c r="Q17" s="325"/>
      <c r="R17" s="326"/>
      <c r="S17" s="326"/>
      <c r="T17" s="326"/>
      <c r="U17" s="326"/>
      <c r="V17" s="326"/>
      <c r="W17" s="326"/>
      <c r="X17" s="326"/>
      <c r="Y17" s="326"/>
      <c r="Z17" s="327"/>
      <c r="AA17" s="10"/>
      <c r="AB17" s="12"/>
      <c r="AL17" s="4"/>
    </row>
    <row r="18" spans="1:45">
      <c r="A18" s="10"/>
      <c r="B18" s="10"/>
      <c r="C18" s="10"/>
      <c r="D18" s="10"/>
      <c r="E18" s="11"/>
      <c r="F18" s="10"/>
      <c r="G18" s="10"/>
      <c r="H18" s="10"/>
      <c r="I18" s="10"/>
      <c r="J18" s="10"/>
      <c r="K18" s="10"/>
      <c r="L18" s="10"/>
      <c r="M18" s="10"/>
      <c r="N18" s="10"/>
      <c r="O18" s="10"/>
      <c r="P18" s="10"/>
      <c r="Q18" s="10"/>
      <c r="R18" s="10"/>
      <c r="S18" s="10"/>
      <c r="T18" s="10"/>
      <c r="U18" s="10"/>
      <c r="V18" s="10"/>
      <c r="W18" s="10"/>
      <c r="X18" s="10"/>
      <c r="Y18" s="10"/>
      <c r="Z18" s="10"/>
      <c r="AA18" s="10"/>
      <c r="AB18" s="12"/>
      <c r="AC18" s="39" t="s">
        <v>53</v>
      </c>
    </row>
    <row r="19" spans="1:45">
      <c r="A19" s="10"/>
      <c r="B19" s="30" t="s">
        <v>64</v>
      </c>
      <c r="C19" s="30"/>
      <c r="D19" s="30"/>
      <c r="E19" s="59"/>
      <c r="F19" s="30"/>
      <c r="G19" s="30"/>
      <c r="H19" s="30"/>
      <c r="I19" s="30"/>
      <c r="J19" s="30"/>
      <c r="K19" s="30"/>
      <c r="L19" s="30"/>
      <c r="M19" s="30"/>
      <c r="N19" s="30"/>
      <c r="O19" s="30"/>
      <c r="P19" s="30"/>
      <c r="Q19" s="30"/>
      <c r="R19" s="30"/>
      <c r="S19" s="30"/>
      <c r="T19" s="30"/>
      <c r="U19" s="30"/>
      <c r="V19" s="30"/>
      <c r="W19" s="30"/>
      <c r="X19" s="30"/>
      <c r="Y19" s="30"/>
      <c r="Z19" s="30"/>
      <c r="AA19" s="30"/>
      <c r="AB19" s="31"/>
      <c r="AC19" s="38" t="s">
        <v>52</v>
      </c>
      <c r="AD19" s="38"/>
      <c r="AE19" s="38"/>
      <c r="AF19" s="39" t="s">
        <v>50</v>
      </c>
      <c r="AG19" s="38"/>
      <c r="AH19" s="38"/>
      <c r="AI19" s="38"/>
      <c r="AJ19" s="38"/>
      <c r="AK19" s="38"/>
      <c r="AL19" s="38"/>
      <c r="AM19" s="38"/>
      <c r="AN19" s="38"/>
      <c r="AO19" s="38"/>
    </row>
    <row r="20" spans="1:45">
      <c r="A20" s="10"/>
      <c r="B20" s="179" t="s">
        <v>71</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2"/>
    </row>
    <row r="21" spans="1:45" s="50" customFormat="1">
      <c r="A21" s="10"/>
      <c r="B21" s="55"/>
      <c r="C21" s="235" t="s">
        <v>77</v>
      </c>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row>
    <row r="22" spans="1:45" ht="19.5" thickBot="1">
      <c r="A22" s="30"/>
      <c r="B22" s="130"/>
      <c r="C22" s="130"/>
      <c r="D22" s="130"/>
      <c r="E22" s="130"/>
      <c r="F22" s="130"/>
      <c r="G22" s="130"/>
      <c r="H22" s="130"/>
      <c r="I22" s="131" t="s">
        <v>18</v>
      </c>
      <c r="J22" s="132"/>
      <c r="K22" s="133"/>
      <c r="L22" s="130" t="s">
        <v>19</v>
      </c>
      <c r="M22" s="130"/>
      <c r="N22" s="130"/>
      <c r="O22" s="130" t="s">
        <v>14</v>
      </c>
      <c r="P22" s="130"/>
      <c r="Q22" s="130"/>
      <c r="R22" s="130" t="s">
        <v>7</v>
      </c>
      <c r="S22" s="130"/>
      <c r="T22" s="130"/>
      <c r="U22" s="134" t="s">
        <v>20</v>
      </c>
      <c r="V22" s="134"/>
      <c r="W22" s="134"/>
      <c r="X22" s="134"/>
      <c r="Y22" s="257" t="s">
        <v>21</v>
      </c>
      <c r="Z22" s="258"/>
      <c r="AA22" s="258"/>
      <c r="AB22" s="258"/>
      <c r="AC22" s="189" t="s">
        <v>37</v>
      </c>
      <c r="AD22" s="190"/>
      <c r="AE22" s="190"/>
      <c r="AF22" s="190"/>
      <c r="AG22" s="190"/>
      <c r="AH22" s="190"/>
      <c r="AI22" s="190"/>
      <c r="AJ22" s="191"/>
      <c r="AK22" s="189" t="s">
        <v>44</v>
      </c>
      <c r="AL22" s="190"/>
      <c r="AM22" s="190"/>
      <c r="AN22" s="190"/>
      <c r="AO22" s="191"/>
      <c r="AP22" s="5"/>
      <c r="AQ22" s="5"/>
      <c r="AR22" s="41"/>
      <c r="AS22" s="42"/>
    </row>
    <row r="23" spans="1:45" ht="18.75" customHeight="1">
      <c r="A23" s="30"/>
      <c r="B23" s="236" t="s">
        <v>29</v>
      </c>
      <c r="C23" s="238" t="s">
        <v>65</v>
      </c>
      <c r="D23" s="238"/>
      <c r="E23" s="238"/>
      <c r="F23" s="238"/>
      <c r="G23" s="238"/>
      <c r="H23" s="239"/>
      <c r="I23" s="345">
        <v>100</v>
      </c>
      <c r="J23" s="346"/>
      <c r="K23" s="347"/>
      <c r="L23" s="345">
        <v>100</v>
      </c>
      <c r="M23" s="346"/>
      <c r="N23" s="347"/>
      <c r="O23" s="345">
        <v>10</v>
      </c>
      <c r="P23" s="346"/>
      <c r="Q23" s="347"/>
      <c r="R23" s="345">
        <v>10</v>
      </c>
      <c r="S23" s="346"/>
      <c r="T23" s="347"/>
      <c r="U23" s="243">
        <f>SUM(I23:T24)</f>
        <v>220</v>
      </c>
      <c r="V23" s="244"/>
      <c r="W23" s="244"/>
      <c r="X23" s="245"/>
      <c r="Y23" s="348">
        <v>800000</v>
      </c>
      <c r="Z23" s="349"/>
      <c r="AA23" s="349"/>
      <c r="AB23" s="350"/>
      <c r="AC23" s="190" t="s">
        <v>38</v>
      </c>
      <c r="AD23" s="190"/>
      <c r="AE23" s="190"/>
      <c r="AF23" s="190"/>
      <c r="AG23" s="190"/>
      <c r="AH23" s="190"/>
      <c r="AI23" s="190"/>
      <c r="AJ23" s="191"/>
      <c r="AK23" s="220" t="s">
        <v>51</v>
      </c>
      <c r="AL23" s="227"/>
      <c r="AM23" s="227"/>
      <c r="AN23" s="227"/>
      <c r="AO23" s="228"/>
      <c r="AP23" s="5"/>
      <c r="AQ23" s="5"/>
    </row>
    <row r="24" spans="1:45" ht="19.5" thickBot="1">
      <c r="A24" s="30"/>
      <c r="B24" s="237"/>
      <c r="C24" s="196"/>
      <c r="D24" s="196"/>
      <c r="E24" s="196"/>
      <c r="F24" s="196"/>
      <c r="G24" s="196"/>
      <c r="H24" s="197"/>
      <c r="I24" s="336"/>
      <c r="J24" s="337"/>
      <c r="K24" s="338"/>
      <c r="L24" s="336"/>
      <c r="M24" s="337"/>
      <c r="N24" s="338"/>
      <c r="O24" s="336"/>
      <c r="P24" s="337"/>
      <c r="Q24" s="338"/>
      <c r="R24" s="336"/>
      <c r="S24" s="337"/>
      <c r="T24" s="338"/>
      <c r="U24" s="246"/>
      <c r="V24" s="247"/>
      <c r="W24" s="247"/>
      <c r="X24" s="248"/>
      <c r="Y24" s="351"/>
      <c r="Z24" s="352"/>
      <c r="AA24" s="352"/>
      <c r="AB24" s="353"/>
      <c r="AC24" s="187" t="s">
        <v>39</v>
      </c>
      <c r="AD24" s="187"/>
      <c r="AE24" s="187"/>
      <c r="AF24" s="187"/>
      <c r="AG24" s="187"/>
      <c r="AH24" s="187"/>
      <c r="AI24" s="187"/>
      <c r="AJ24" s="188"/>
      <c r="AK24" s="220" t="s">
        <v>46</v>
      </c>
      <c r="AL24" s="190"/>
      <c r="AM24" s="190"/>
      <c r="AN24" s="190"/>
      <c r="AO24" s="191"/>
      <c r="AP24" s="5"/>
      <c r="AQ24" s="5"/>
    </row>
    <row r="25" spans="1:45" ht="18.75" customHeight="1">
      <c r="A25" s="35"/>
      <c r="B25" s="253" t="s">
        <v>30</v>
      </c>
      <c r="C25" s="204" t="s">
        <v>31</v>
      </c>
      <c r="D25" s="204"/>
      <c r="E25" s="204"/>
      <c r="F25" s="204"/>
      <c r="G25" s="204"/>
      <c r="H25" s="205"/>
      <c r="I25" s="339">
        <v>35</v>
      </c>
      <c r="J25" s="340"/>
      <c r="K25" s="341"/>
      <c r="L25" s="339">
        <v>35</v>
      </c>
      <c r="M25" s="340"/>
      <c r="N25" s="341"/>
      <c r="O25" s="339">
        <v>0</v>
      </c>
      <c r="P25" s="340"/>
      <c r="Q25" s="341"/>
      <c r="R25" s="339">
        <v>0</v>
      </c>
      <c r="S25" s="340"/>
      <c r="T25" s="341"/>
      <c r="U25" s="260">
        <f>SUM(I25:T26)</f>
        <v>70</v>
      </c>
      <c r="V25" s="261"/>
      <c r="W25" s="261"/>
      <c r="X25" s="262"/>
      <c r="Y25" s="249"/>
      <c r="Z25" s="250"/>
      <c r="AA25" s="250"/>
      <c r="AB25" s="354"/>
      <c r="AC25" s="332" t="s">
        <v>40</v>
      </c>
      <c r="AD25" s="187"/>
      <c r="AE25" s="187"/>
      <c r="AF25" s="187"/>
      <c r="AG25" s="187"/>
      <c r="AH25" s="187"/>
      <c r="AI25" s="187"/>
      <c r="AJ25" s="188"/>
      <c r="AK25" s="220" t="s">
        <v>47</v>
      </c>
      <c r="AL25" s="190"/>
      <c r="AM25" s="190"/>
      <c r="AN25" s="190"/>
      <c r="AO25" s="191"/>
      <c r="AP25" s="5"/>
      <c r="AQ25" s="5"/>
    </row>
    <row r="26" spans="1:45">
      <c r="A26" s="35"/>
      <c r="B26" s="253"/>
      <c r="C26" s="206"/>
      <c r="D26" s="206"/>
      <c r="E26" s="206"/>
      <c r="F26" s="206"/>
      <c r="G26" s="206"/>
      <c r="H26" s="207"/>
      <c r="I26" s="342"/>
      <c r="J26" s="343"/>
      <c r="K26" s="344"/>
      <c r="L26" s="342"/>
      <c r="M26" s="343"/>
      <c r="N26" s="344"/>
      <c r="O26" s="342"/>
      <c r="P26" s="343"/>
      <c r="Q26" s="344"/>
      <c r="R26" s="342"/>
      <c r="S26" s="343"/>
      <c r="T26" s="344"/>
      <c r="U26" s="217"/>
      <c r="V26" s="218"/>
      <c r="W26" s="218"/>
      <c r="X26" s="219"/>
      <c r="Y26" s="232"/>
      <c r="Z26" s="233"/>
      <c r="AA26" s="233"/>
      <c r="AB26" s="355"/>
      <c r="AC26" s="332" t="s">
        <v>41</v>
      </c>
      <c r="AD26" s="187"/>
      <c r="AE26" s="187"/>
      <c r="AF26" s="187"/>
      <c r="AG26" s="187"/>
      <c r="AH26" s="187"/>
      <c r="AI26" s="187"/>
      <c r="AJ26" s="188"/>
      <c r="AK26" s="220" t="s">
        <v>48</v>
      </c>
      <c r="AL26" s="190"/>
      <c r="AM26" s="190"/>
      <c r="AN26" s="190"/>
      <c r="AO26" s="191"/>
      <c r="AP26" s="5"/>
      <c r="AQ26" s="5"/>
    </row>
    <row r="27" spans="1:45">
      <c r="A27" s="35"/>
      <c r="B27" s="253"/>
      <c r="C27" s="193" t="s">
        <v>32</v>
      </c>
      <c r="D27" s="193"/>
      <c r="E27" s="193"/>
      <c r="F27" s="193"/>
      <c r="G27" s="193"/>
      <c r="H27" s="194"/>
      <c r="I27" s="339">
        <v>50</v>
      </c>
      <c r="J27" s="340"/>
      <c r="K27" s="341"/>
      <c r="L27" s="339">
        <v>35</v>
      </c>
      <c r="M27" s="340"/>
      <c r="N27" s="341"/>
      <c r="O27" s="339">
        <v>0</v>
      </c>
      <c r="P27" s="340"/>
      <c r="Q27" s="341"/>
      <c r="R27" s="339">
        <v>0</v>
      </c>
      <c r="S27" s="340"/>
      <c r="T27" s="341"/>
      <c r="U27" s="260">
        <f>SUM(I27:T28)</f>
        <v>85</v>
      </c>
      <c r="V27" s="261"/>
      <c r="W27" s="261"/>
      <c r="X27" s="262"/>
      <c r="Y27" s="161"/>
      <c r="Z27" s="162"/>
      <c r="AA27" s="162"/>
      <c r="AB27" s="162"/>
      <c r="AC27" s="332" t="s">
        <v>42</v>
      </c>
      <c r="AD27" s="187"/>
      <c r="AE27" s="187"/>
      <c r="AF27" s="187"/>
      <c r="AG27" s="187"/>
      <c r="AH27" s="187"/>
      <c r="AI27" s="187"/>
      <c r="AJ27" s="188"/>
      <c r="AK27" s="220" t="s">
        <v>49</v>
      </c>
      <c r="AL27" s="190"/>
      <c r="AM27" s="190"/>
      <c r="AN27" s="190"/>
      <c r="AO27" s="191"/>
      <c r="AP27" s="5"/>
      <c r="AQ27" s="5"/>
    </row>
    <row r="28" spans="1:45">
      <c r="A28" s="35"/>
      <c r="B28" s="253"/>
      <c r="C28" s="206"/>
      <c r="D28" s="206"/>
      <c r="E28" s="206"/>
      <c r="F28" s="206"/>
      <c r="G28" s="206"/>
      <c r="H28" s="207"/>
      <c r="I28" s="342"/>
      <c r="J28" s="343"/>
      <c r="K28" s="344"/>
      <c r="L28" s="342"/>
      <c r="M28" s="343"/>
      <c r="N28" s="344"/>
      <c r="O28" s="342"/>
      <c r="P28" s="343"/>
      <c r="Q28" s="344"/>
      <c r="R28" s="342"/>
      <c r="S28" s="343"/>
      <c r="T28" s="344"/>
      <c r="U28" s="217"/>
      <c r="V28" s="218"/>
      <c r="W28" s="218"/>
      <c r="X28" s="219"/>
      <c r="Y28" s="232"/>
      <c r="Z28" s="233"/>
      <c r="AA28" s="233"/>
      <c r="AB28" s="233"/>
      <c r="AC28" s="332" t="s">
        <v>43</v>
      </c>
      <c r="AD28" s="187"/>
      <c r="AE28" s="187"/>
      <c r="AF28" s="187"/>
      <c r="AG28" s="187"/>
      <c r="AH28" s="187"/>
      <c r="AI28" s="187"/>
      <c r="AJ28" s="188"/>
      <c r="AK28" s="189" t="s">
        <v>45</v>
      </c>
      <c r="AL28" s="190"/>
      <c r="AM28" s="190"/>
      <c r="AN28" s="190"/>
      <c r="AO28" s="191"/>
      <c r="AP28" s="5"/>
      <c r="AQ28" s="5"/>
    </row>
    <row r="29" spans="1:45">
      <c r="A29" s="35"/>
      <c r="B29" s="253"/>
      <c r="C29" s="192" t="s">
        <v>33</v>
      </c>
      <c r="D29" s="193"/>
      <c r="E29" s="193"/>
      <c r="F29" s="193"/>
      <c r="G29" s="193"/>
      <c r="H29" s="194"/>
      <c r="I29" s="333">
        <v>70</v>
      </c>
      <c r="J29" s="334"/>
      <c r="K29" s="335"/>
      <c r="L29" s="333">
        <v>80</v>
      </c>
      <c r="M29" s="334"/>
      <c r="N29" s="335"/>
      <c r="O29" s="333">
        <v>10</v>
      </c>
      <c r="P29" s="334"/>
      <c r="Q29" s="335"/>
      <c r="R29" s="333">
        <v>10</v>
      </c>
      <c r="S29" s="334"/>
      <c r="T29" s="335"/>
      <c r="U29" s="214">
        <v>170</v>
      </c>
      <c r="V29" s="215"/>
      <c r="W29" s="215"/>
      <c r="X29" s="216"/>
      <c r="Y29" s="229"/>
      <c r="Z29" s="230"/>
      <c r="AA29" s="230"/>
      <c r="AB29" s="231"/>
    </row>
    <row r="30" spans="1:45" ht="19.5" thickBot="1">
      <c r="A30" s="35"/>
      <c r="B30" s="253"/>
      <c r="C30" s="195"/>
      <c r="D30" s="196"/>
      <c r="E30" s="196"/>
      <c r="F30" s="196"/>
      <c r="G30" s="196"/>
      <c r="H30" s="197"/>
      <c r="I30" s="336"/>
      <c r="J30" s="337"/>
      <c r="K30" s="338"/>
      <c r="L30" s="336"/>
      <c r="M30" s="337"/>
      <c r="N30" s="338"/>
      <c r="O30" s="336"/>
      <c r="P30" s="337"/>
      <c r="Q30" s="338"/>
      <c r="R30" s="336"/>
      <c r="S30" s="337"/>
      <c r="T30" s="338"/>
      <c r="U30" s="246"/>
      <c r="V30" s="247"/>
      <c r="W30" s="247"/>
      <c r="X30" s="263"/>
      <c r="Y30" s="329"/>
      <c r="Z30" s="330"/>
      <c r="AA30" s="330"/>
      <c r="AB30" s="331"/>
    </row>
    <row r="31" spans="1:45" ht="18.75" customHeight="1">
      <c r="A31" s="35"/>
      <c r="B31" s="253"/>
      <c r="C31" s="270" t="s">
        <v>35</v>
      </c>
      <c r="D31" s="271"/>
      <c r="E31" s="271"/>
      <c r="F31" s="271"/>
      <c r="G31" s="271"/>
      <c r="H31" s="272"/>
      <c r="I31" s="276"/>
      <c r="J31" s="277"/>
      <c r="K31" s="277"/>
      <c r="L31" s="277"/>
      <c r="M31" s="277"/>
      <c r="N31" s="277"/>
      <c r="O31" s="277"/>
      <c r="P31" s="277"/>
      <c r="Q31" s="277"/>
      <c r="R31" s="277"/>
      <c r="S31" s="277"/>
      <c r="T31" s="278"/>
      <c r="U31" s="145">
        <f>IF(OR(U25=0, U27=0, U29=0, ISBLANK(U25), ISBLANK(U27), ISBLANK(U29)), 0, MC1)</f>
        <v>50</v>
      </c>
      <c r="V31" s="146"/>
      <c r="W31" s="146"/>
      <c r="X31" s="146"/>
      <c r="Y31" s="149">
        <f>IF(U31&lt;=0,"０",U31*5000)</f>
        <v>250000</v>
      </c>
      <c r="Z31" s="150"/>
      <c r="AA31" s="150"/>
      <c r="AB31" s="151"/>
      <c r="AN31" s="5"/>
    </row>
    <row r="32" spans="1:45" ht="19.5" thickBot="1">
      <c r="A32" s="35"/>
      <c r="B32" s="254"/>
      <c r="C32" s="273"/>
      <c r="D32" s="274"/>
      <c r="E32" s="274"/>
      <c r="F32" s="274"/>
      <c r="G32" s="274"/>
      <c r="H32" s="275"/>
      <c r="I32" s="279"/>
      <c r="J32" s="280"/>
      <c r="K32" s="280"/>
      <c r="L32" s="280"/>
      <c r="M32" s="280"/>
      <c r="N32" s="280"/>
      <c r="O32" s="280"/>
      <c r="P32" s="280"/>
      <c r="Q32" s="280"/>
      <c r="R32" s="280"/>
      <c r="S32" s="280"/>
      <c r="T32" s="281"/>
      <c r="U32" s="147"/>
      <c r="V32" s="148"/>
      <c r="W32" s="148"/>
      <c r="X32" s="148"/>
      <c r="Y32" s="152"/>
      <c r="Z32" s="153"/>
      <c r="AA32" s="153"/>
      <c r="AB32" s="154"/>
      <c r="AN32" s="5"/>
    </row>
    <row r="33" spans="1:28" ht="18.75" customHeight="1">
      <c r="A33" s="10"/>
      <c r="B33" s="183" t="s">
        <v>36</v>
      </c>
      <c r="C33" s="184"/>
      <c r="D33" s="184"/>
      <c r="E33" s="184"/>
      <c r="F33" s="184"/>
      <c r="G33" s="184"/>
      <c r="H33" s="185"/>
      <c r="I33" s="283">
        <v>110</v>
      </c>
      <c r="J33" s="284"/>
      <c r="K33" s="285"/>
      <c r="L33" s="283">
        <v>100</v>
      </c>
      <c r="M33" s="284"/>
      <c r="N33" s="285"/>
      <c r="O33" s="283">
        <v>20</v>
      </c>
      <c r="P33" s="284"/>
      <c r="Q33" s="285"/>
      <c r="R33" s="283">
        <v>20</v>
      </c>
      <c r="S33" s="284"/>
      <c r="T33" s="285"/>
      <c r="U33" s="145">
        <f>SUM(I33:T34)</f>
        <v>250</v>
      </c>
      <c r="V33" s="146"/>
      <c r="W33" s="146"/>
      <c r="X33" s="164"/>
      <c r="Y33" s="161"/>
      <c r="Z33" s="162"/>
      <c r="AA33" s="162"/>
      <c r="AB33" s="163"/>
    </row>
    <row r="34" spans="1:28">
      <c r="A34" s="10"/>
      <c r="B34" s="84"/>
      <c r="C34" s="85"/>
      <c r="D34" s="85"/>
      <c r="E34" s="85"/>
      <c r="F34" s="85"/>
      <c r="G34" s="85"/>
      <c r="H34" s="86"/>
      <c r="I34" s="286"/>
      <c r="J34" s="287"/>
      <c r="K34" s="288"/>
      <c r="L34" s="286"/>
      <c r="M34" s="287"/>
      <c r="N34" s="288"/>
      <c r="O34" s="286"/>
      <c r="P34" s="287"/>
      <c r="Q34" s="288"/>
      <c r="R34" s="286"/>
      <c r="S34" s="287"/>
      <c r="T34" s="288"/>
      <c r="U34" s="147"/>
      <c r="V34" s="186"/>
      <c r="W34" s="186"/>
      <c r="X34" s="165"/>
      <c r="Y34" s="142"/>
      <c r="Z34" s="143"/>
      <c r="AA34" s="143"/>
      <c r="AB34" s="144"/>
    </row>
    <row r="35" spans="1:28" ht="18.75" customHeight="1">
      <c r="A35" s="10"/>
      <c r="B35" s="183" t="s">
        <v>56</v>
      </c>
      <c r="C35" s="184"/>
      <c r="D35" s="184"/>
      <c r="E35" s="184"/>
      <c r="F35" s="184"/>
      <c r="G35" s="184"/>
      <c r="H35" s="185"/>
      <c r="I35" s="283">
        <v>120</v>
      </c>
      <c r="J35" s="284"/>
      <c r="K35" s="285"/>
      <c r="L35" s="283">
        <v>90</v>
      </c>
      <c r="M35" s="284"/>
      <c r="N35" s="285"/>
      <c r="O35" s="283">
        <v>20</v>
      </c>
      <c r="P35" s="284"/>
      <c r="Q35" s="285"/>
      <c r="R35" s="283">
        <v>10</v>
      </c>
      <c r="S35" s="284"/>
      <c r="T35" s="285"/>
      <c r="U35" s="145">
        <f>SUM(I35:T36)</f>
        <v>240</v>
      </c>
      <c r="V35" s="146"/>
      <c r="W35" s="146"/>
      <c r="X35" s="164"/>
      <c r="Y35" s="161"/>
      <c r="Z35" s="162"/>
      <c r="AA35" s="162"/>
      <c r="AB35" s="163"/>
    </row>
    <row r="36" spans="1:28">
      <c r="A36" s="10"/>
      <c r="B36" s="84"/>
      <c r="C36" s="85"/>
      <c r="D36" s="85"/>
      <c r="E36" s="85"/>
      <c r="F36" s="85"/>
      <c r="G36" s="85"/>
      <c r="H36" s="86"/>
      <c r="I36" s="286"/>
      <c r="J36" s="287"/>
      <c r="K36" s="288"/>
      <c r="L36" s="286"/>
      <c r="M36" s="287"/>
      <c r="N36" s="288"/>
      <c r="O36" s="286"/>
      <c r="P36" s="287"/>
      <c r="Q36" s="288"/>
      <c r="R36" s="286"/>
      <c r="S36" s="287"/>
      <c r="T36" s="288"/>
      <c r="U36" s="147"/>
      <c r="V36" s="186"/>
      <c r="W36" s="186"/>
      <c r="X36" s="165"/>
      <c r="Y36" s="142"/>
      <c r="Z36" s="143"/>
      <c r="AA36" s="143"/>
      <c r="AB36" s="144"/>
    </row>
    <row r="37" spans="1:28">
      <c r="A37" s="10"/>
      <c r="B37" s="72" t="s">
        <v>78</v>
      </c>
      <c r="C37" s="72"/>
      <c r="D37" s="72"/>
      <c r="E37" s="72"/>
      <c r="F37" s="72"/>
      <c r="G37" s="72"/>
      <c r="H37" s="72"/>
      <c r="I37" s="72"/>
      <c r="J37" s="72"/>
      <c r="K37" s="72"/>
      <c r="L37" s="72"/>
      <c r="M37" s="72"/>
      <c r="N37" s="72"/>
      <c r="O37" s="72"/>
      <c r="P37" s="72"/>
      <c r="Q37" s="72"/>
      <c r="R37" s="72"/>
      <c r="S37" s="72"/>
      <c r="T37" s="72"/>
      <c r="U37" s="72"/>
      <c r="V37" s="45"/>
      <c r="W37" s="45"/>
      <c r="X37" s="45"/>
      <c r="Y37" s="19"/>
      <c r="Z37" s="19"/>
      <c r="AA37" s="19"/>
      <c r="AB37" s="19"/>
    </row>
    <row r="38" spans="1:28">
      <c r="A38" s="30"/>
      <c r="B38" s="328" t="s">
        <v>54</v>
      </c>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4"/>
      <c r="AB38" s="34"/>
    </row>
    <row r="39" spans="1:28">
      <c r="A39" s="10"/>
      <c r="B39" s="56"/>
      <c r="C39" s="57"/>
      <c r="D39" s="58"/>
      <c r="E39" s="58"/>
      <c r="F39" s="58"/>
      <c r="G39" s="58"/>
      <c r="H39" s="58"/>
      <c r="I39" s="58"/>
      <c r="J39" s="8"/>
      <c r="K39" s="11"/>
      <c r="L39" s="11"/>
      <c r="M39" s="11"/>
      <c r="N39" s="11"/>
      <c r="O39" s="11"/>
      <c r="P39" s="11"/>
      <c r="Q39" s="11"/>
      <c r="R39" s="11"/>
      <c r="S39" s="11"/>
      <c r="T39" s="11"/>
      <c r="U39" s="52"/>
      <c r="V39" s="52"/>
      <c r="W39" s="52"/>
      <c r="X39" s="52"/>
      <c r="Y39" s="27"/>
      <c r="Z39" s="27"/>
      <c r="AA39" s="27"/>
      <c r="AB39" s="27"/>
    </row>
    <row r="40" spans="1:28">
      <c r="A40" s="10"/>
      <c r="B40" s="179" t="s">
        <v>73</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27"/>
    </row>
    <row r="41" spans="1:28">
      <c r="A41" s="10"/>
      <c r="B41" s="53"/>
      <c r="C41" s="53" t="s">
        <v>82</v>
      </c>
      <c r="D41" s="53"/>
      <c r="E41" s="53"/>
      <c r="F41" s="53"/>
      <c r="G41" s="53"/>
      <c r="H41" s="53"/>
      <c r="I41" s="53"/>
      <c r="J41" s="53"/>
      <c r="K41" s="53"/>
      <c r="L41" s="53"/>
      <c r="M41" s="53"/>
      <c r="N41" s="53"/>
      <c r="O41" s="53"/>
      <c r="P41" s="53"/>
      <c r="Q41" s="53"/>
      <c r="R41" s="53"/>
      <c r="S41" s="53"/>
      <c r="T41" s="53"/>
      <c r="U41" s="53"/>
      <c r="V41" s="53"/>
      <c r="W41" s="53"/>
      <c r="X41" s="53"/>
      <c r="Y41" s="53"/>
      <c r="Z41" s="53"/>
      <c r="AA41" s="53"/>
      <c r="AB41" s="27"/>
    </row>
    <row r="42" spans="1:28">
      <c r="B42" s="1" t="s">
        <v>75</v>
      </c>
      <c r="J42" s="8"/>
      <c r="K42" s="8"/>
      <c r="L42" s="8"/>
      <c r="M42" s="8"/>
      <c r="N42" s="11"/>
      <c r="O42" s="11"/>
      <c r="P42" s="11"/>
      <c r="Q42" s="11"/>
      <c r="R42" s="11"/>
      <c r="S42" s="11"/>
      <c r="T42" s="11"/>
      <c r="U42" s="11"/>
      <c r="V42" s="11"/>
      <c r="W42" s="11"/>
      <c r="X42" s="11"/>
      <c r="Y42" s="11"/>
      <c r="Z42" s="11"/>
      <c r="AA42" s="11"/>
      <c r="AB42" s="11"/>
    </row>
    <row r="43" spans="1:28">
      <c r="A43" s="10"/>
      <c r="B43" s="87"/>
      <c r="C43" s="87"/>
      <c r="D43" s="87"/>
      <c r="E43" s="87"/>
      <c r="F43" s="87"/>
      <c r="G43" s="87"/>
      <c r="H43" s="87"/>
      <c r="I43" s="100" t="s">
        <v>23</v>
      </c>
      <c r="J43" s="101"/>
      <c r="K43" s="101"/>
      <c r="L43" s="101"/>
      <c r="M43" s="101"/>
      <c r="N43" s="102"/>
      <c r="O43" s="115" t="s">
        <v>24</v>
      </c>
      <c r="P43" s="116"/>
      <c r="Q43" s="116"/>
      <c r="R43" s="116"/>
      <c r="S43" s="116"/>
      <c r="T43" s="116"/>
      <c r="U43" s="116"/>
      <c r="V43" s="116"/>
      <c r="W43" s="116"/>
      <c r="X43" s="116"/>
      <c r="Y43" s="116"/>
      <c r="Z43" s="116"/>
      <c r="AA43" s="116"/>
      <c r="AB43" s="117"/>
    </row>
    <row r="44" spans="1:28">
      <c r="A44" s="10"/>
      <c r="B44" s="88" t="s">
        <v>34</v>
      </c>
      <c r="C44" s="89"/>
      <c r="D44" s="89"/>
      <c r="E44" s="89"/>
      <c r="F44" s="89"/>
      <c r="G44" s="89"/>
      <c r="H44" s="90"/>
      <c r="I44" s="289">
        <v>40.799999999999997</v>
      </c>
      <c r="J44" s="290"/>
      <c r="K44" s="290"/>
      <c r="L44" s="290"/>
      <c r="M44" s="290"/>
      <c r="N44" s="291"/>
      <c r="O44" s="295" t="s">
        <v>28</v>
      </c>
      <c r="P44" s="296"/>
      <c r="Q44" s="296"/>
      <c r="R44" s="296"/>
      <c r="S44" s="296"/>
      <c r="T44" s="296"/>
      <c r="U44" s="296"/>
      <c r="V44" s="296"/>
      <c r="W44" s="296"/>
      <c r="X44" s="296"/>
      <c r="Y44" s="296"/>
      <c r="Z44" s="296"/>
      <c r="AA44" s="296"/>
      <c r="AB44" s="297"/>
    </row>
    <row r="45" spans="1:28">
      <c r="A45" s="10"/>
      <c r="B45" s="88"/>
      <c r="C45" s="89"/>
      <c r="D45" s="89"/>
      <c r="E45" s="89"/>
      <c r="F45" s="89"/>
      <c r="G45" s="89"/>
      <c r="H45" s="90"/>
      <c r="I45" s="292"/>
      <c r="J45" s="293"/>
      <c r="K45" s="293"/>
      <c r="L45" s="293"/>
      <c r="M45" s="293"/>
      <c r="N45" s="294"/>
      <c r="O45" s="298"/>
      <c r="P45" s="299"/>
      <c r="Q45" s="299"/>
      <c r="R45" s="299"/>
      <c r="S45" s="299"/>
      <c r="T45" s="299"/>
      <c r="U45" s="299"/>
      <c r="V45" s="299"/>
      <c r="W45" s="299"/>
      <c r="X45" s="299"/>
      <c r="Y45" s="299"/>
      <c r="Z45" s="299"/>
      <c r="AA45" s="299"/>
      <c r="AB45" s="300"/>
    </row>
    <row r="46" spans="1:28" ht="19.5" thickBot="1">
      <c r="A46" s="10"/>
      <c r="B46" s="88"/>
      <c r="C46" s="89"/>
      <c r="D46" s="89"/>
      <c r="E46" s="89"/>
      <c r="F46" s="89"/>
      <c r="G46" s="89"/>
      <c r="H46" s="90"/>
      <c r="I46" s="100" t="s">
        <v>25</v>
      </c>
      <c r="J46" s="101"/>
      <c r="K46" s="101"/>
      <c r="L46" s="101"/>
      <c r="M46" s="101"/>
      <c r="N46" s="102"/>
      <c r="O46" s="115" t="s">
        <v>26</v>
      </c>
      <c r="P46" s="116"/>
      <c r="Q46" s="116"/>
      <c r="R46" s="116"/>
      <c r="S46" s="116"/>
      <c r="T46" s="117"/>
      <c r="U46" s="115" t="s">
        <v>20</v>
      </c>
      <c r="V46" s="116"/>
      <c r="W46" s="116"/>
      <c r="X46" s="117"/>
      <c r="Y46" s="176" t="s">
        <v>21</v>
      </c>
      <c r="Z46" s="177"/>
      <c r="AA46" s="177"/>
      <c r="AB46" s="178"/>
    </row>
    <row r="47" spans="1:28">
      <c r="A47" s="10"/>
      <c r="B47" s="88"/>
      <c r="C47" s="89"/>
      <c r="D47" s="89"/>
      <c r="E47" s="89"/>
      <c r="F47" s="89"/>
      <c r="G47" s="89"/>
      <c r="H47" s="90"/>
      <c r="I47" s="283">
        <v>180</v>
      </c>
      <c r="J47" s="284"/>
      <c r="K47" s="284"/>
      <c r="L47" s="284"/>
      <c r="M47" s="284"/>
      <c r="N47" s="285"/>
      <c r="O47" s="283">
        <v>20</v>
      </c>
      <c r="P47" s="284"/>
      <c r="Q47" s="284"/>
      <c r="R47" s="284"/>
      <c r="S47" s="284"/>
      <c r="T47" s="285"/>
      <c r="U47" s="145">
        <f>I47+O47*2</f>
        <v>220</v>
      </c>
      <c r="V47" s="146"/>
      <c r="W47" s="146"/>
      <c r="X47" s="146"/>
      <c r="Y47" s="149">
        <f>MIN(500000,U47*5000)</f>
        <v>500000</v>
      </c>
      <c r="Z47" s="150"/>
      <c r="AA47" s="150"/>
      <c r="AB47" s="151"/>
    </row>
    <row r="48" spans="1:28" ht="19.5" thickBot="1">
      <c r="A48" s="10"/>
      <c r="B48" s="91"/>
      <c r="C48" s="92"/>
      <c r="D48" s="92"/>
      <c r="E48" s="92"/>
      <c r="F48" s="92"/>
      <c r="G48" s="92"/>
      <c r="H48" s="93"/>
      <c r="I48" s="286"/>
      <c r="J48" s="287"/>
      <c r="K48" s="287"/>
      <c r="L48" s="287"/>
      <c r="M48" s="287"/>
      <c r="N48" s="288"/>
      <c r="O48" s="286"/>
      <c r="P48" s="287"/>
      <c r="Q48" s="287"/>
      <c r="R48" s="287"/>
      <c r="S48" s="287"/>
      <c r="T48" s="288"/>
      <c r="U48" s="147"/>
      <c r="V48" s="148"/>
      <c r="W48" s="148"/>
      <c r="X48" s="148"/>
      <c r="Y48" s="152"/>
      <c r="Z48" s="153"/>
      <c r="AA48" s="153"/>
      <c r="AB48" s="154"/>
    </row>
    <row r="49" spans="1:32">
      <c r="A49" s="10"/>
      <c r="B49" s="1" t="s">
        <v>76</v>
      </c>
      <c r="J49" s="8"/>
      <c r="K49" s="8"/>
      <c r="L49" s="8"/>
      <c r="M49" s="8"/>
      <c r="N49" s="11"/>
      <c r="O49" s="11"/>
      <c r="P49" s="11"/>
      <c r="Q49" s="11"/>
      <c r="R49" s="11"/>
      <c r="S49" s="11"/>
      <c r="T49" s="11"/>
      <c r="U49" s="11"/>
      <c r="V49" s="11"/>
      <c r="W49" s="11"/>
      <c r="X49" s="11"/>
      <c r="Y49" s="11"/>
      <c r="Z49" s="11"/>
      <c r="AA49" s="11"/>
      <c r="AB49" s="11"/>
    </row>
    <row r="50" spans="1:32">
      <c r="A50" s="10"/>
      <c r="B50" s="87"/>
      <c r="C50" s="87"/>
      <c r="D50" s="87"/>
      <c r="E50" s="87"/>
      <c r="F50" s="87"/>
      <c r="G50" s="87"/>
      <c r="H50" s="87"/>
      <c r="I50" s="100" t="s">
        <v>23</v>
      </c>
      <c r="J50" s="101"/>
      <c r="K50" s="101"/>
      <c r="L50" s="101"/>
      <c r="M50" s="101"/>
      <c r="N50" s="102"/>
      <c r="O50" s="115" t="s">
        <v>24</v>
      </c>
      <c r="P50" s="116"/>
      <c r="Q50" s="116"/>
      <c r="R50" s="116"/>
      <c r="S50" s="116"/>
      <c r="T50" s="116"/>
      <c r="U50" s="116"/>
      <c r="V50" s="116"/>
      <c r="W50" s="116"/>
      <c r="X50" s="116"/>
      <c r="Y50" s="116"/>
      <c r="Z50" s="116"/>
      <c r="AA50" s="116"/>
      <c r="AB50" s="117"/>
    </row>
    <row r="51" spans="1:32">
      <c r="B51" s="88" t="s">
        <v>34</v>
      </c>
      <c r="C51" s="89"/>
      <c r="D51" s="89"/>
      <c r="E51" s="89"/>
      <c r="F51" s="89"/>
      <c r="G51" s="89"/>
      <c r="H51" s="90"/>
      <c r="I51" s="301"/>
      <c r="J51" s="302"/>
      <c r="K51" s="302"/>
      <c r="L51" s="302"/>
      <c r="M51" s="302"/>
      <c r="N51" s="303"/>
      <c r="O51" s="307"/>
      <c r="P51" s="308"/>
      <c r="Q51" s="308"/>
      <c r="R51" s="308"/>
      <c r="S51" s="308"/>
      <c r="T51" s="308"/>
      <c r="U51" s="308"/>
      <c r="V51" s="308"/>
      <c r="W51" s="308"/>
      <c r="X51" s="308"/>
      <c r="Y51" s="308"/>
      <c r="Z51" s="308"/>
      <c r="AA51" s="308"/>
      <c r="AB51" s="309"/>
    </row>
    <row r="52" spans="1:32">
      <c r="B52" s="88"/>
      <c r="C52" s="89"/>
      <c r="D52" s="89"/>
      <c r="E52" s="89"/>
      <c r="F52" s="89"/>
      <c r="G52" s="89"/>
      <c r="H52" s="90"/>
      <c r="I52" s="304"/>
      <c r="J52" s="305"/>
      <c r="K52" s="305"/>
      <c r="L52" s="305"/>
      <c r="M52" s="305"/>
      <c r="N52" s="306"/>
      <c r="O52" s="310"/>
      <c r="P52" s="311"/>
      <c r="Q52" s="311"/>
      <c r="R52" s="311"/>
      <c r="S52" s="311"/>
      <c r="T52" s="311"/>
      <c r="U52" s="311"/>
      <c r="V52" s="311"/>
      <c r="W52" s="311"/>
      <c r="X52" s="311"/>
      <c r="Y52" s="311"/>
      <c r="Z52" s="311"/>
      <c r="AA52" s="311"/>
      <c r="AB52" s="312"/>
    </row>
    <row r="53" spans="1:32" ht="19.5" thickBot="1">
      <c r="B53" s="88"/>
      <c r="C53" s="89"/>
      <c r="D53" s="89"/>
      <c r="E53" s="89"/>
      <c r="F53" s="89"/>
      <c r="G53" s="89"/>
      <c r="H53" s="90"/>
      <c r="I53" s="100" t="s">
        <v>25</v>
      </c>
      <c r="J53" s="101"/>
      <c r="K53" s="101"/>
      <c r="L53" s="101"/>
      <c r="M53" s="101"/>
      <c r="N53" s="102"/>
      <c r="O53" s="115" t="s">
        <v>26</v>
      </c>
      <c r="P53" s="116"/>
      <c r="Q53" s="116"/>
      <c r="R53" s="116"/>
      <c r="S53" s="116"/>
      <c r="T53" s="117"/>
      <c r="U53" s="115" t="s">
        <v>20</v>
      </c>
      <c r="V53" s="116"/>
      <c r="W53" s="116"/>
      <c r="X53" s="117"/>
      <c r="Y53" s="176" t="s">
        <v>21</v>
      </c>
      <c r="Z53" s="177"/>
      <c r="AA53" s="177"/>
      <c r="AB53" s="178"/>
    </row>
    <row r="54" spans="1:32">
      <c r="B54" s="88"/>
      <c r="C54" s="89"/>
      <c r="D54" s="89"/>
      <c r="E54" s="89"/>
      <c r="F54" s="89"/>
      <c r="G54" s="89"/>
      <c r="H54" s="90"/>
      <c r="I54" s="313"/>
      <c r="J54" s="314"/>
      <c r="K54" s="314"/>
      <c r="L54" s="314"/>
      <c r="M54" s="314"/>
      <c r="N54" s="315"/>
      <c r="O54" s="313"/>
      <c r="P54" s="314"/>
      <c r="Q54" s="314"/>
      <c r="R54" s="314"/>
      <c r="S54" s="314"/>
      <c r="T54" s="315"/>
      <c r="U54" s="145">
        <f>I54+O54*2</f>
        <v>0</v>
      </c>
      <c r="V54" s="146"/>
      <c r="W54" s="146"/>
      <c r="X54" s="146"/>
      <c r="Y54" s="149">
        <f>MIN(500000,U54*20000)</f>
        <v>0</v>
      </c>
      <c r="Z54" s="150"/>
      <c r="AA54" s="150"/>
      <c r="AB54" s="151"/>
    </row>
    <row r="55" spans="1:32" ht="19.5" thickBot="1">
      <c r="B55" s="91"/>
      <c r="C55" s="92"/>
      <c r="D55" s="92"/>
      <c r="E55" s="92"/>
      <c r="F55" s="92"/>
      <c r="G55" s="92"/>
      <c r="H55" s="93"/>
      <c r="I55" s="316"/>
      <c r="J55" s="317"/>
      <c r="K55" s="317"/>
      <c r="L55" s="317"/>
      <c r="M55" s="317"/>
      <c r="N55" s="318"/>
      <c r="O55" s="316"/>
      <c r="P55" s="317"/>
      <c r="Q55" s="317"/>
      <c r="R55" s="317"/>
      <c r="S55" s="317"/>
      <c r="T55" s="318"/>
      <c r="U55" s="147"/>
      <c r="V55" s="148"/>
      <c r="W55" s="148"/>
      <c r="X55" s="148"/>
      <c r="Y55" s="152"/>
      <c r="Z55" s="153"/>
      <c r="AA55" s="153"/>
      <c r="AB55" s="154"/>
    </row>
    <row r="56" spans="1:32" s="50" customFormat="1">
      <c r="A56" s="10"/>
      <c r="B56" s="72" t="s">
        <v>79</v>
      </c>
      <c r="C56" s="73"/>
      <c r="D56" s="73"/>
      <c r="E56" s="73"/>
      <c r="F56" s="73"/>
      <c r="G56" s="73"/>
      <c r="H56" s="73"/>
      <c r="I56" s="73"/>
      <c r="J56" s="73"/>
      <c r="K56" s="73"/>
      <c r="L56" s="73"/>
      <c r="M56" s="29"/>
      <c r="N56" s="29"/>
      <c r="O56" s="29"/>
      <c r="P56" s="29"/>
      <c r="Q56" s="61"/>
      <c r="R56" s="28"/>
      <c r="S56" s="28"/>
      <c r="T56" s="28"/>
      <c r="U56" s="54"/>
      <c r="V56" s="54"/>
      <c r="W56" s="54"/>
      <c r="X56" s="54"/>
      <c r="Y56" s="27"/>
      <c r="Z56" s="27"/>
      <c r="AA56" s="27"/>
      <c r="AB56" s="27"/>
    </row>
    <row r="57" spans="1:32">
      <c r="B57" s="175" t="s">
        <v>27</v>
      </c>
      <c r="C57" s="175"/>
      <c r="D57" s="175"/>
      <c r="E57" s="175"/>
      <c r="F57" s="175"/>
      <c r="G57" s="175"/>
      <c r="H57" s="175"/>
      <c r="I57" s="175"/>
      <c r="J57" s="175"/>
      <c r="K57" s="175"/>
      <c r="L57" s="175"/>
      <c r="M57" s="47"/>
      <c r="N57" s="47"/>
      <c r="O57" s="47"/>
      <c r="P57" s="47"/>
      <c r="Q57" s="28"/>
      <c r="R57" s="28"/>
      <c r="S57" s="28"/>
      <c r="T57" s="28"/>
      <c r="U57" s="46"/>
      <c r="V57" s="46"/>
      <c r="W57" s="46"/>
      <c r="X57" s="46"/>
      <c r="Y57" s="27"/>
      <c r="Z57" s="27"/>
      <c r="AA57" s="27"/>
      <c r="AB57" s="27"/>
    </row>
    <row r="58" spans="1:32">
      <c r="B58" s="12"/>
      <c r="C58" s="12"/>
      <c r="D58" s="12"/>
      <c r="E58" s="12"/>
      <c r="F58" s="12"/>
      <c r="G58" s="12"/>
      <c r="H58" s="12"/>
      <c r="I58" s="12"/>
      <c r="J58" s="12"/>
      <c r="K58" s="12"/>
      <c r="L58" s="12"/>
      <c r="M58" s="12"/>
      <c r="N58" s="12"/>
      <c r="O58" s="12"/>
      <c r="P58" s="12"/>
      <c r="Q58" s="12"/>
      <c r="R58" s="12"/>
      <c r="S58" s="12"/>
      <c r="T58" s="282" t="s">
        <v>83</v>
      </c>
      <c r="U58" s="282"/>
      <c r="V58" s="282"/>
      <c r="W58" s="282"/>
      <c r="X58" s="282"/>
      <c r="Y58" s="282"/>
      <c r="Z58" s="282"/>
      <c r="AA58" s="282"/>
      <c r="AB58" s="12"/>
    </row>
    <row r="59" spans="1:32" ht="24">
      <c r="B59" s="179" t="s">
        <v>60</v>
      </c>
      <c r="C59" s="179"/>
      <c r="D59" s="179"/>
      <c r="E59" s="179"/>
      <c r="F59" s="179"/>
      <c r="G59" s="179"/>
      <c r="H59" s="179"/>
      <c r="I59" s="179"/>
      <c r="J59" s="51" t="s">
        <v>59</v>
      </c>
      <c r="K59" s="49"/>
      <c r="L59" s="49"/>
      <c r="M59" s="49"/>
      <c r="N59" s="173">
        <f>I61+I65</f>
        <v>1550000</v>
      </c>
      <c r="O59" s="173"/>
      <c r="P59" s="173"/>
      <c r="Q59" s="173"/>
      <c r="R59" s="10"/>
      <c r="S59" s="10"/>
      <c r="T59" s="282"/>
      <c r="U59" s="282"/>
      <c r="V59" s="282"/>
      <c r="W59" s="282"/>
      <c r="X59" s="282"/>
      <c r="Y59" s="282"/>
      <c r="Z59" s="282"/>
      <c r="AA59" s="282"/>
      <c r="AB59" s="12"/>
      <c r="AF59" s="50"/>
    </row>
    <row r="60" spans="1:32">
      <c r="B60" s="12"/>
      <c r="C60" s="10"/>
      <c r="D60" s="10"/>
      <c r="E60" s="11"/>
      <c r="F60" s="10"/>
      <c r="G60" s="10"/>
      <c r="H60" s="10"/>
      <c r="I60" s="12"/>
      <c r="J60" s="12"/>
      <c r="K60" s="12"/>
      <c r="L60" s="12"/>
      <c r="M60" s="12"/>
      <c r="N60" s="12"/>
      <c r="O60" s="12"/>
      <c r="P60" s="12"/>
      <c r="Q60" s="12"/>
      <c r="R60" s="31"/>
      <c r="S60" s="31"/>
      <c r="T60" s="282"/>
      <c r="U60" s="282"/>
      <c r="V60" s="282"/>
      <c r="W60" s="282"/>
      <c r="X60" s="282"/>
      <c r="Y60" s="282"/>
      <c r="Z60" s="282"/>
      <c r="AA60" s="282"/>
      <c r="AB60" s="12"/>
    </row>
    <row r="61" spans="1:32" ht="19.5">
      <c r="B61" s="12"/>
      <c r="C61" s="21" t="s">
        <v>22</v>
      </c>
      <c r="D61" s="22"/>
      <c r="E61" s="22"/>
      <c r="F61" s="22"/>
      <c r="G61" s="22"/>
      <c r="H61" s="21"/>
      <c r="I61" s="166">
        <f>Y23+I63</f>
        <v>1050000</v>
      </c>
      <c r="J61" s="166"/>
      <c r="K61" s="166"/>
      <c r="L61" s="23"/>
      <c r="M61" s="10"/>
      <c r="N61" s="12"/>
      <c r="O61" s="12"/>
      <c r="P61" s="12"/>
      <c r="Q61" s="12"/>
      <c r="R61" s="12"/>
      <c r="S61" s="12"/>
      <c r="T61" s="282"/>
      <c r="U61" s="282"/>
      <c r="V61" s="282"/>
      <c r="W61" s="282"/>
      <c r="X61" s="282"/>
      <c r="Y61" s="282"/>
      <c r="Z61" s="282"/>
      <c r="AA61" s="282"/>
      <c r="AB61" s="12"/>
    </row>
    <row r="62" spans="1:32" ht="19.5">
      <c r="B62" s="12"/>
      <c r="C62" s="32"/>
      <c r="D62" s="12"/>
      <c r="E62" s="12"/>
      <c r="F62" s="33"/>
      <c r="G62" s="33" t="s">
        <v>29</v>
      </c>
      <c r="H62" s="33"/>
      <c r="I62" s="180">
        <f>Y23</f>
        <v>800000</v>
      </c>
      <c r="J62" s="180"/>
      <c r="K62" s="180"/>
      <c r="L62" s="23"/>
      <c r="M62" s="10"/>
      <c r="N62" s="12"/>
      <c r="O62" s="12"/>
      <c r="P62" s="12"/>
      <c r="Q62" s="12"/>
      <c r="R62" s="12"/>
      <c r="S62" s="12"/>
      <c r="T62" s="282"/>
      <c r="U62" s="282"/>
      <c r="V62" s="282"/>
      <c r="W62" s="282"/>
      <c r="X62" s="282"/>
      <c r="Y62" s="282"/>
      <c r="Z62" s="282"/>
      <c r="AA62" s="282"/>
      <c r="AB62" s="12"/>
    </row>
    <row r="63" spans="1:32" ht="19.5">
      <c r="B63" s="12"/>
      <c r="C63" s="12"/>
      <c r="D63" s="12"/>
      <c r="E63" s="12"/>
      <c r="F63" s="12"/>
      <c r="G63" s="10" t="s">
        <v>30</v>
      </c>
      <c r="H63" s="12"/>
      <c r="I63" s="181">
        <f>Y31</f>
        <v>250000</v>
      </c>
      <c r="J63" s="181"/>
      <c r="K63" s="181"/>
      <c r="L63" s="12"/>
      <c r="M63" s="12"/>
      <c r="N63" s="12"/>
      <c r="O63" s="12"/>
      <c r="P63" s="12"/>
      <c r="Q63" s="12"/>
      <c r="R63" s="12"/>
      <c r="S63" s="12"/>
      <c r="T63" s="282"/>
      <c r="U63" s="282"/>
      <c r="V63" s="282"/>
      <c r="W63" s="282"/>
      <c r="X63" s="282"/>
      <c r="Y63" s="282"/>
      <c r="Z63" s="282"/>
      <c r="AA63" s="282"/>
      <c r="AB63" s="12"/>
    </row>
    <row r="64" spans="1:32">
      <c r="B64" s="12"/>
      <c r="C64" s="12"/>
      <c r="D64" s="12"/>
      <c r="E64" s="12"/>
      <c r="F64" s="12"/>
      <c r="G64" s="10"/>
      <c r="H64" s="12"/>
      <c r="I64" s="60"/>
      <c r="J64" s="60"/>
      <c r="K64" s="60"/>
      <c r="L64" s="12"/>
      <c r="M64" s="12"/>
      <c r="N64" s="12"/>
      <c r="O64" s="12"/>
      <c r="P64" s="12"/>
      <c r="Q64" s="12"/>
      <c r="R64" s="12"/>
      <c r="S64" s="12"/>
      <c r="T64" s="12"/>
      <c r="U64" s="12"/>
      <c r="V64" s="12"/>
      <c r="W64" s="12"/>
      <c r="X64" s="12"/>
      <c r="Y64" s="12"/>
      <c r="Z64" s="12"/>
      <c r="AA64" s="12"/>
      <c r="AB64" s="12"/>
    </row>
    <row r="65" spans="2:28" ht="19.5">
      <c r="B65" s="12"/>
      <c r="C65" s="24" t="s">
        <v>5</v>
      </c>
      <c r="D65" s="24"/>
      <c r="E65" s="24"/>
      <c r="F65" s="24"/>
      <c r="G65" s="24"/>
      <c r="H65" s="25"/>
      <c r="I65" s="166">
        <f>MIN(500000,Y47+Y54)</f>
        <v>500000</v>
      </c>
      <c r="J65" s="166"/>
      <c r="K65" s="166"/>
      <c r="L65" s="23"/>
      <c r="M65" s="10"/>
      <c r="N65" s="12"/>
      <c r="O65" s="12"/>
      <c r="P65" s="12"/>
      <c r="Q65" s="12"/>
      <c r="R65" s="12"/>
      <c r="S65" s="12"/>
      <c r="T65" s="12"/>
      <c r="U65" s="12"/>
      <c r="V65" s="12"/>
      <c r="W65" s="12"/>
      <c r="X65" s="12"/>
      <c r="Y65" s="12"/>
      <c r="Z65" s="12"/>
      <c r="AA65" s="12"/>
      <c r="AB65" s="12"/>
    </row>
    <row r="66" spans="2:28">
      <c r="B66" s="3"/>
      <c r="J66" s="3"/>
      <c r="K66" s="3"/>
      <c r="L66" s="3"/>
      <c r="M66" s="3"/>
      <c r="N66" s="3"/>
      <c r="O66" s="3"/>
      <c r="P66" s="3"/>
      <c r="Q66" s="3"/>
      <c r="R66" s="3"/>
      <c r="S66" s="3"/>
      <c r="T66" s="3"/>
      <c r="U66" s="3"/>
      <c r="V66" s="3"/>
      <c r="W66" s="3"/>
      <c r="X66" s="3"/>
      <c r="Y66" s="3"/>
      <c r="Z66" s="3"/>
      <c r="AA66" s="3"/>
    </row>
    <row r="67" spans="2:28">
      <c r="B67" s="3"/>
      <c r="C67" s="3"/>
      <c r="E67" s="3"/>
      <c r="F67" s="3"/>
      <c r="G67" s="3"/>
      <c r="H67" s="3"/>
      <c r="I67" s="3"/>
      <c r="J67" s="3"/>
      <c r="K67" s="3"/>
      <c r="L67" s="3"/>
      <c r="M67" s="3"/>
      <c r="N67" s="3"/>
      <c r="O67" s="3"/>
      <c r="P67" s="3"/>
      <c r="Q67" s="3"/>
      <c r="R67" s="3"/>
      <c r="S67" s="3"/>
      <c r="T67" s="3"/>
      <c r="U67" s="3"/>
      <c r="V67" s="3"/>
      <c r="W67" s="3"/>
      <c r="X67" s="3"/>
      <c r="Y67" s="3"/>
      <c r="Z67" s="3"/>
      <c r="AA67" s="3"/>
    </row>
    <row r="68" spans="2:28">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8">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8">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8">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8">
      <c r="B72" s="3"/>
      <c r="C72" s="3"/>
      <c r="D72" s="3"/>
      <c r="E72" s="3"/>
      <c r="F72" s="3"/>
      <c r="G72" s="3"/>
      <c r="H72" s="3"/>
      <c r="I72" s="3"/>
      <c r="J72" s="3"/>
      <c r="K72" s="3"/>
      <c r="L72" s="3"/>
      <c r="M72" s="3"/>
      <c r="N72" s="3"/>
      <c r="O72" s="3"/>
      <c r="P72" s="3"/>
      <c r="Q72" s="3"/>
      <c r="R72" s="3"/>
      <c r="S72" s="3"/>
      <c r="T72" s="3"/>
      <c r="U72" s="3"/>
      <c r="V72" s="3"/>
      <c r="W72" s="3"/>
      <c r="X72" s="3"/>
      <c r="Y72" s="3"/>
      <c r="Z72" s="3"/>
      <c r="AA72" s="3"/>
    </row>
    <row r="73" spans="2:28">
      <c r="B73" s="3"/>
      <c r="C73" s="3"/>
      <c r="D73" s="3"/>
      <c r="E73" s="3"/>
      <c r="F73" s="3"/>
      <c r="G73" s="3"/>
      <c r="H73" s="3"/>
      <c r="I73" s="3"/>
      <c r="J73" s="3"/>
      <c r="K73" s="3"/>
      <c r="L73" s="3"/>
      <c r="M73" s="3"/>
      <c r="N73" s="3"/>
      <c r="O73" s="3"/>
      <c r="P73" s="3"/>
      <c r="Q73" s="3"/>
      <c r="R73" s="3"/>
      <c r="S73" s="3"/>
      <c r="T73" s="3"/>
      <c r="U73" s="3"/>
      <c r="V73" s="3"/>
      <c r="W73" s="3"/>
      <c r="X73" s="3"/>
      <c r="Y73" s="3"/>
      <c r="Z73" s="3"/>
      <c r="AA73" s="3"/>
    </row>
  </sheetData>
  <mergeCells count="122">
    <mergeCell ref="A2:AA3"/>
    <mergeCell ref="T5:U5"/>
    <mergeCell ref="N12:O12"/>
    <mergeCell ref="T12:U12"/>
    <mergeCell ref="E16:N16"/>
    <mergeCell ref="Q16:Z16"/>
    <mergeCell ref="E17:N17"/>
    <mergeCell ref="Q17:Z17"/>
    <mergeCell ref="B22:H22"/>
    <mergeCell ref="I22:K22"/>
    <mergeCell ref="L22:N22"/>
    <mergeCell ref="O22:Q22"/>
    <mergeCell ref="R22:T22"/>
    <mergeCell ref="U22:X22"/>
    <mergeCell ref="Y22:AB22"/>
    <mergeCell ref="B20:AA20"/>
    <mergeCell ref="C21:AB21"/>
    <mergeCell ref="N9:Q9"/>
    <mergeCell ref="N10:P10"/>
    <mergeCell ref="Q10:AA10"/>
    <mergeCell ref="B25:B32"/>
    <mergeCell ref="C25:H26"/>
    <mergeCell ref="I25:K26"/>
    <mergeCell ref="L25:N26"/>
    <mergeCell ref="O25:Q26"/>
    <mergeCell ref="R25:T26"/>
    <mergeCell ref="AC22:AJ22"/>
    <mergeCell ref="AK22:AO22"/>
    <mergeCell ref="B23:B24"/>
    <mergeCell ref="C23:H24"/>
    <mergeCell ref="I23:K24"/>
    <mergeCell ref="L23:N24"/>
    <mergeCell ref="O23:Q24"/>
    <mergeCell ref="R23:T24"/>
    <mergeCell ref="U23:X24"/>
    <mergeCell ref="Y23:AB24"/>
    <mergeCell ref="U25:X26"/>
    <mergeCell ref="Y25:AB26"/>
    <mergeCell ref="AC25:AJ25"/>
    <mergeCell ref="AK25:AO25"/>
    <mergeCell ref="AC26:AJ26"/>
    <mergeCell ref="AK26:AO26"/>
    <mergeCell ref="AC23:AJ23"/>
    <mergeCell ref="AK23:AO23"/>
    <mergeCell ref="AC24:AJ24"/>
    <mergeCell ref="AK24:AO24"/>
    <mergeCell ref="U29:X30"/>
    <mergeCell ref="Y29:AB30"/>
    <mergeCell ref="C31:H32"/>
    <mergeCell ref="I31:T32"/>
    <mergeCell ref="U31:X32"/>
    <mergeCell ref="Y31:AB32"/>
    <mergeCell ref="Y27:AB28"/>
    <mergeCell ref="AC27:AJ27"/>
    <mergeCell ref="AK27:AO27"/>
    <mergeCell ref="AC28:AJ28"/>
    <mergeCell ref="AK28:AO28"/>
    <mergeCell ref="C29:H30"/>
    <mergeCell ref="I29:K30"/>
    <mergeCell ref="L29:N30"/>
    <mergeCell ref="O29:Q30"/>
    <mergeCell ref="R29:T30"/>
    <mergeCell ref="C27:H28"/>
    <mergeCell ref="I27:K28"/>
    <mergeCell ref="L27:N28"/>
    <mergeCell ref="O27:Q28"/>
    <mergeCell ref="R27:T28"/>
    <mergeCell ref="U27:X28"/>
    <mergeCell ref="B37:U37"/>
    <mergeCell ref="B38:Z38"/>
    <mergeCell ref="B43:H43"/>
    <mergeCell ref="I43:N43"/>
    <mergeCell ref="O43:AB43"/>
    <mergeCell ref="Y33:AB34"/>
    <mergeCell ref="B35:H36"/>
    <mergeCell ref="I35:K36"/>
    <mergeCell ref="L35:N36"/>
    <mergeCell ref="O35:Q36"/>
    <mergeCell ref="R35:T36"/>
    <mergeCell ref="U35:X36"/>
    <mergeCell ref="Y35:AB36"/>
    <mergeCell ref="B33:H34"/>
    <mergeCell ref="I33:K34"/>
    <mergeCell ref="L33:N34"/>
    <mergeCell ref="O33:Q34"/>
    <mergeCell ref="R33:T34"/>
    <mergeCell ref="U33:X34"/>
    <mergeCell ref="B40:AA40"/>
    <mergeCell ref="Y47:AB48"/>
    <mergeCell ref="B50:H50"/>
    <mergeCell ref="I50:N50"/>
    <mergeCell ref="O50:AB50"/>
    <mergeCell ref="B51:H55"/>
    <mergeCell ref="I51:N52"/>
    <mergeCell ref="O51:AB52"/>
    <mergeCell ref="I53:N53"/>
    <mergeCell ref="O53:T53"/>
    <mergeCell ref="U53:X53"/>
    <mergeCell ref="B44:H48"/>
    <mergeCell ref="I44:N45"/>
    <mergeCell ref="O44:AB45"/>
    <mergeCell ref="I46:N46"/>
    <mergeCell ref="O46:T46"/>
    <mergeCell ref="U46:X46"/>
    <mergeCell ref="Y46:AB46"/>
    <mergeCell ref="I47:N48"/>
    <mergeCell ref="O47:T48"/>
    <mergeCell ref="U47:X48"/>
    <mergeCell ref="I65:K65"/>
    <mergeCell ref="T58:AA63"/>
    <mergeCell ref="B59:I59"/>
    <mergeCell ref="N59:Q59"/>
    <mergeCell ref="I61:K61"/>
    <mergeCell ref="I62:K62"/>
    <mergeCell ref="I63:K63"/>
    <mergeCell ref="Y53:AB53"/>
    <mergeCell ref="I54:N55"/>
    <mergeCell ref="O54:T55"/>
    <mergeCell ref="U54:X55"/>
    <mergeCell ref="Y54:AB55"/>
    <mergeCell ref="B57:L57"/>
    <mergeCell ref="B56:L56"/>
  </mergeCells>
  <phoneticPr fontId="8"/>
  <conditionalFormatting sqref="U25:X30">
    <cfRule type="top10" dxfId="0" priority="1" rank="1"/>
  </conditionalFormatting>
  <dataValidations count="1">
    <dataValidation type="list" allowBlank="1" showInputMessage="1" showErrorMessage="1" sqref="T12:U12 N12:O12" xr:uid="{7F205947-25DB-499A-B9C5-6F1F85B101BA}">
      <formula1>#REF!</formula1>
    </dataValidation>
  </dataValidations>
  <printOptions horizontalCentered="1" verticalCentered="1"/>
  <pageMargins left="0.70866141732283472" right="0.70866141732283472" top="0.19685039370078741" bottom="0.19685039370078741" header="0.31496062992125984" footer="0.31496062992125984"/>
  <pageSetup paperSize="9" scale="66"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実績内訳書（トライアル枠）</vt:lpstr>
      <vt:lpstr>実績内訳書（通常枠）</vt:lpstr>
      <vt:lpstr>【記載例】実績内訳書（トライアル枠）</vt:lpstr>
      <vt:lpstr>【記載例】実績内訳書（通常枠）</vt:lpstr>
      <vt:lpstr>'【記載例】実績内訳書（トライアル枠）'!Print_Area</vt:lpstr>
      <vt:lpstr>'【記載例】実績内訳書（通常枠）'!Print_Area</vt:lpstr>
      <vt:lpstr>'実績内訳書（トライアル枠）'!Print_Area</vt:lpstr>
      <vt:lpstr>'実績内訳書（通常枠）'!Print_Area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田山  千穂</cp:lastModifiedBy>
  <cp:lastPrinted>2025-06-23T08:51:42Z</cp:lastPrinted>
  <dcterms:created xsi:type="dcterms:W3CDTF">2024-03-07T08:09:24Z</dcterms:created>
  <dcterms:modified xsi:type="dcterms:W3CDTF">2025-07-24T05:57:21Z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2024-03-21T08:03:09Z</vt:filetime>
  </property>
</Properties>
</file>